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4"/>
  <workbookPr/>
  <mc:AlternateContent xmlns:mc="http://schemas.openxmlformats.org/markup-compatibility/2006">
    <mc:Choice Requires="x15">
      <x15ac:absPath xmlns:x15ac="http://schemas.microsoft.com/office/spreadsheetml/2010/11/ac" url="C:\Users\0622\Desktop\財政状況資料集\"/>
    </mc:Choice>
  </mc:AlternateContent>
  <xr:revisionPtr revIDLastSave="0" documentId="8_{98263494-B473-435E-B641-0857D141AE7E}" xr6:coauthVersionLast="36" xr6:coauthVersionMax="36" xr10:uidLastSave="{00000000-0000-0000-0000-000000000000}"/>
  <bookViews>
    <workbookView showHorizontalScroll="0" showVerticalScroll="0" xWindow="0" yWindow="0" windowWidth="20490" windowHeight="7455" tabRatio="599"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AM36" i="10"/>
  <c r="C36"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s="1"/>
  <c r="AM35" i="10" s="1"/>
  <c r="BE34" i="10" l="1"/>
  <c r="BE35" i="10" s="1"/>
  <c r="BE36" i="10" s="1"/>
  <c r="BW34" i="10"/>
  <c r="BW35" i="10" l="1"/>
  <c r="BW36" i="10" s="1"/>
  <c r="BW37" i="10" s="1"/>
  <c r="BW38" i="10" s="1"/>
  <c r="BW39" i="10" s="1"/>
  <c r="BW40" i="10" s="1"/>
  <c r="BW41" i="10" s="1"/>
  <c r="CO34" i="10" l="1"/>
  <c r="CO35" i="10" s="1"/>
</calcChain>
</file>

<file path=xl/sharedStrings.xml><?xml version="1.0" encoding="utf-8"?>
<sst xmlns="http://schemas.openxmlformats.org/spreadsheetml/2006/main" count="1120" uniqueCount="617">
  <si>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</si>
  <si>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</si>
  <si>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</si>
  <si>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</si>
  <si>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</si>
  <si>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</si>
  <si>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</si>
  <si>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</si>
  <si>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</si>
  <si>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</si>
  <si>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</si>
  <si>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</si>
  <si>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</si>
  <si>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</si>
  <si>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</si>
  <si>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</si>
  <si>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</si>
  <si>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</si>
  <si>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</si>
  <si>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</si>
  <si>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</si>
  <si>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</si>
  <si>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</si>
  <si>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</si>
  <si>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</si>
  <si>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</si>
  <si>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</si>
  <si>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</si>
  <si>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</si>
  <si>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</si>
  <si>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</si>
  <si>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</si>
  <si>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</si>
  <si>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</si>
  <si>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</si>
  <si>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</si>
  <si>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</si>
  <si>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</si>
  <si>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</si>
  <si>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</si>
  <si>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</si>
  <si>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</si>
  <si>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</si>
  <si>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</si>
  <si>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</si>
  <si>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</si>
  <si>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</si>
  <si>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</si>
  <si>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</si>
  <si>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</si>
  <si>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</si>
  <si>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</si>
  <si>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</si>
  <si>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</si>
  <si>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</si>
  <si>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</si>
  <si>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</si>
  <si>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</si>
  <si>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</si>
  <si>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</si>
  <si>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</si>
  <si>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</si>
  <si>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</si>
  <si>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</si>
  <si>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</si>
  <si>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</si>
  <si>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</si>
  <si>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</si>
  <si>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</si>
  <si>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</si>
  <si>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</si>
  <si>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</si>
  <si>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</si>
  <si>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</si>
  <si>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</si>
  <si>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</si>
  <si>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</si>
  <si>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</si>
  <si>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</si>
  <si>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</si>
  <si>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</si>
  <si>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</si>
  <si>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</si>
  <si>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</si>
  <si>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</si>
  <si>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</si>
  <si>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</si>
  <si>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</si>
  <si>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</si>
  <si>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</si>
  <si>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</si>
  <si>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</si>
  <si>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</si>
  <si>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</si>
  <si>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</si>
  <si>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</si>
  <si>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</si>
  <si>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</si>
  <si>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</si>
  <si>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高畠町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</si>
  <si>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</si>
  <si>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</si>
  <si>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</si>
  <si>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</si>
  <si>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</si>
  <si>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</si>
  <si>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</si>
  <si>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</si>
  <si>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</si>
  <si>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</si>
  <si>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</si>
  <si>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</si>
  <si>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</si>
  <si>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</si>
  <si>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</si>
  <si>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</si>
  <si>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</si>
  <si>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</si>
  <si>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</si>
  <si>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</si>
  <si>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</si>
  <si>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</si>
  <si>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</si>
  <si>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</si>
  <si>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</si>
  <si>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</si>
  <si>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</si>
  <si>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</si>
  <si>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</si>
  <si>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</si>
  <si>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</si>
  <si>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</si>
  <si>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</si>
  <si>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</si>
  <si>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</si>
  <si>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</si>
  <si>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</si>
  <si>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</si>
  <si>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</si>
  <si>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</si>
  <si>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</si>
  <si>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</si>
  <si>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</si>
  <si>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</si>
  <si>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</si>
  <si>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</si>
  <si>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</si>
  <si>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</si>
  <si>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</si>
  <si>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</si>
  <si>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</si>
  <si>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</si>
  <si>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</si>
  <si>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</si>
  <si>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</si>
  <si>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</si>
  <si>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</si>
  <si>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</si>
  <si>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</si>
  <si>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</si>
  <si>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</si>
  <si>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</si>
  <si>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</si>
  <si>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</si>
  <si>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</si>
  <si>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</si>
  <si>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</si>
  <si>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</si>
  <si>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</si>
  <si>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</si>
  <si>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</si>
  <si>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</si>
  <si>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</si>
  <si>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</si>
  <si>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</si>
  <si>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</si>
  <si>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</si>
  <si>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</si>
  <si>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</si>
  <si>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</si>
  <si>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</si>
  <si>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</si>
  <si>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</si>
  <si>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</si>
  <si>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</si>
  <si>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</si>
  <si>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</si>
  <si>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</si>
  <si>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</si>
  <si>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</si>
  <si>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</si>
  <si>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</si>
  <si>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</si>
  <si>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</si>
  <si>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</si>
  <si>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</si>
  <si>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</si>
  <si>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</si>
  <si>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</si>
  <si>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</si>
  <si>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</si>
  <si>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</si>
  <si>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</si>
  <si>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</si>
  <si>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</si>
  <si>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</si>
  <si>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</si>
  <si>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</si>
  <si>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</si>
  <si>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</si>
  <si>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</si>
  <si>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</si>
  <si>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</si>
  <si>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</si>
  <si>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</si>
  <si>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</si>
  <si>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</si>
  <si>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</si>
  <si>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</si>
  <si>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</si>
  <si>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山形県高畠町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</si>
  <si>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</si>
  <si>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</si>
  <si>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</si>
  <si>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</si>
  <si>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</si>
  <si>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</si>
  <si>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</si>
  <si>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</si>
  <si>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</si>
  <si>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</si>
  <si>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</si>
  <si>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</si>
  <si>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</si>
  <si>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</si>
  <si>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</si>
  <si>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</si>
  <si>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</si>
  <si>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</si>
  <si>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</si>
  <si>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</si>
  <si>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</si>
  <si>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</si>
  <si>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</si>
  <si>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</si>
  <si>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</si>
  <si>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</si>
  <si>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</si>
  <si>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</si>
  <si>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</si>
  <si>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</si>
  <si>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</si>
  <si>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</si>
  <si>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</si>
  <si>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</si>
  <si>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</si>
  <si>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</si>
  <si>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</si>
  <si>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</si>
  <si>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</si>
  <si>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</si>
  <si>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</si>
  <si>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</si>
  <si>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</si>
  <si>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</si>
  <si>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</si>
  <si>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</si>
  <si>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</si>
  <si>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</si>
  <si>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</si>
  <si>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</si>
  <si>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</si>
  <si>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</si>
  <si>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</si>
  <si>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</si>
  <si>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</si>
  <si>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</si>
  <si>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</si>
  <si>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</si>
  <si>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</si>
  <si>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</si>
  <si>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</si>
  <si>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</si>
  <si>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</si>
  <si>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</si>
  <si>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</si>
  <si>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</si>
  <si>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</si>
  <si>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</si>
  <si>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</si>
  <si>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</si>
  <si>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</si>
  <si>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</si>
  <si>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</si>
  <si>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</si>
  <si>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</si>
  <si>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</si>
  <si>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</si>
  <si>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</si>
  <si>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</si>
  <si>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</si>
  <si>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</si>
  <si>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</si>
  <si>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</si>
  <si>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</si>
  <si>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</si>
  <si>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</si>
  <si>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</si>
  <si>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</si>
  <si>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</si>
  <si>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</si>
  <si>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</si>
  <si>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</si>
  <si>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</si>
  <si>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</si>
  <si>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</si>
  <si>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</si>
  <si>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</si>
  <si>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</si>
  <si>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</si>
  <si>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</si>
  <si>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</si>
  <si>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</si>
  <si>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</si>
  <si>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</si>
  <si>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</si>
  <si>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</si>
  <si>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</si>
  <si>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</si>
  <si>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</si>
  <si>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</si>
  <si>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</si>
  <si>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</si>
  <si>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</si>
  <si>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</si>
  <si>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</si>
  <si>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</si>
  <si>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</si>
  <si>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</si>
  <si>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</si>
  <si>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</si>
  <si>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</si>
  <si>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</si>
  <si>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</si>
  <si>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</si>
  <si>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</si>
  <si>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</si>
  <si>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</si>
  <si>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</si>
  <si>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</si>
  <si>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</si>
  <si>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</si>
  <si>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</si>
  <si>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</si>
  <si>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</si>
  <si>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</si>
  <si>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</si>
  <si>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</si>
  <si>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</si>
  <si>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</si>
  <si>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</si>
  <si>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</si>
  <si>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</si>
  <si>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</si>
  <si>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</si>
  <si>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</si>
  <si>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</si>
  <si>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</si>
  <si>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</si>
  <si>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</si>
  <si>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</si>
  <si>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</si>
  <si>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山形県高畠町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</si>
  <si>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</si>
  <si>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</si>
  <si>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</si>
  <si>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</si>
  <si>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</si>
  <si>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</si>
  <si>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</si>
  <si>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</si>
  <si>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</si>
  <si>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</si>
  <si>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</si>
  <si>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</si>
  <si>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</si>
  <si>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</si>
  <si>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</si>
  <si>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</si>
  <si>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</si>
  <si>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</si>
  <si>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</si>
  <si>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</si>
  <si>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飲料水供給事業特別会計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</si>
  <si>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</si>
  <si>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</si>
  <si>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</si>
  <si>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</si>
  <si>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</si>
  <si>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</si>
  <si>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</si>
  <si>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</si>
  <si>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</si>
  <si>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</si>
  <si>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</si>
  <si>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</si>
  <si>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</si>
  <si>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</si>
  <si>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</si>
  <si>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</si>
  <si>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訪問看護事業特別会計</t>
    <phoneticPr fontId="5"/>
  </si>
  <si>
    <t>水道事業会計</t>
    <phoneticPr fontId="5"/>
  </si>
  <si>
    <t>法適用企業</t>
    <phoneticPr fontId="5"/>
  </si>
  <si>
    <t>病院事業会計</t>
    <phoneticPr fontId="5"/>
  </si>
  <si>
    <t>法適用企業</t>
    <phoneticPr fontId="5"/>
  </si>
  <si>
    <t>下水道事業特別会計</t>
    <phoneticPr fontId="5"/>
  </si>
  <si>
    <t>法非適用企業</t>
    <phoneticPr fontId="5"/>
  </si>
  <si>
    <t>農業集落排水事業特別会計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</si>
  <si>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</si>
  <si>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</si>
  <si>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</si>
  <si>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</si>
  <si>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</si>
  <si>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</si>
  <si>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</si>
  <si>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</si>
  <si>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</si>
  <si>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</si>
  <si>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</si>
  <si>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</si>
  <si>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</si>
  <si>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</si>
  <si>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</si>
  <si>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</si>
  <si>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</si>
  <si>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</si>
  <si>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</si>
  <si>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</si>
  <si>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</si>
  <si>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</si>
  <si>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</si>
  <si>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</si>
  <si>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</si>
  <si>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</si>
  <si>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</si>
  <si>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</si>
  <si>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</si>
  <si>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</si>
  <si>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</si>
  <si>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</si>
  <si>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</si>
  <si>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</si>
  <si>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</si>
  <si>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</si>
  <si>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</si>
  <si>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</si>
  <si>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</si>
  <si>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</si>
  <si>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</si>
  <si>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</si>
  <si>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</si>
  <si>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</si>
  <si>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</si>
  <si>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</si>
  <si>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</si>
  <si>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</si>
  <si>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</si>
  <si>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</si>
  <si>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</si>
  <si>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</si>
  <si>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</si>
  <si>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</si>
  <si>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</si>
  <si>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</si>
  <si>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</si>
  <si>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</si>
  <si>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</si>
  <si>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</si>
  <si>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</si>
  <si>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</si>
  <si>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</si>
  <si>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</si>
  <si>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</si>
  <si>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特定地域生活排水処理事業特別会計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</si>
  <si>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</si>
  <si>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</si>
  <si>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</si>
  <si>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</si>
  <si>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</si>
  <si>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</si>
  <si>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</si>
  <si>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</si>
  <si>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</si>
  <si>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</si>
  <si>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</si>
  <si>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</si>
  <si>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</si>
  <si>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</si>
  <si>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</si>
  <si>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</si>
  <si>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</si>
  <si>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</si>
  <si>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</si>
  <si>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</si>
  <si>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</si>
  <si>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</si>
  <si>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</si>
  <si>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</si>
  <si>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</si>
  <si>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</si>
  <si>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</si>
  <si>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</si>
  <si>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</si>
  <si>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</si>
  <si>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</si>
  <si>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</si>
  <si>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</si>
  <si>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</si>
  <si>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</si>
  <si>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</si>
  <si>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</si>
  <si>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</si>
  <si>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</si>
  <si>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</si>
  <si>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</si>
  <si>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</si>
  <si>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</si>
  <si>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</si>
  <si>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</si>
  <si>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</si>
  <si>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</si>
  <si>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</si>
  <si>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</si>
  <si>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</si>
  <si>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</si>
  <si>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</si>
  <si>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</si>
  <si>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</si>
  <si>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</si>
  <si>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</si>
  <si>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</si>
  <si>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</si>
  <si>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</si>
  <si>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</si>
  <si>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</si>
  <si>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</si>
  <si>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</si>
  <si>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</si>
  <si>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</si>
  <si>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</si>
  <si>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</si>
  <si>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</si>
  <si>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</si>
  <si>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</si>
  <si>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</si>
  <si>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</si>
  <si>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</si>
  <si>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</si>
  <si>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</si>
  <si>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</si>
  <si>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</si>
  <si>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</si>
  <si>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</si>
  <si>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</si>
  <si>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</si>
  <si>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</si>
  <si>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</si>
  <si>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</si>
  <si>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</si>
  <si>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</si>
  <si>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病院事業会計</t>
  </si>
  <si>
    <t>介護保険特別会計</t>
  </si>
  <si>
    <t>国民健康保険特別会計</t>
  </si>
  <si>
    <t>下水道事業特別会計</t>
  </si>
  <si>
    <t>農業集落排水事業特別会計</t>
  </si>
  <si>
    <t>特定地域生活排水処理事業特別会計</t>
  </si>
  <si>
    <t>その他会計（赤字）</t>
  </si>
  <si>
    <t>その他会計（黒字）</t>
  </si>
  <si>
    <t>（百万円）</t>
    <phoneticPr fontId="5"/>
  </si>
  <si>
    <t>H30</t>
    <phoneticPr fontId="5"/>
  </si>
  <si>
    <t>R01</t>
    <phoneticPr fontId="5"/>
  </si>
  <si>
    <t>R02</t>
    <phoneticPr fontId="5"/>
  </si>
  <si>
    <t>R03</t>
    <phoneticPr fontId="5"/>
  </si>
  <si>
    <t>R04</t>
    <phoneticPr fontId="5"/>
  </si>
  <si>
    <t>〇</t>
    <phoneticPr fontId="2"/>
  </si>
  <si>
    <t>高畠町土地開発公社</t>
    <rPh sb="0" eb="3">
      <t>タカハタマチ</t>
    </rPh>
    <rPh sb="3" eb="5">
      <t>トチ</t>
    </rPh>
    <rPh sb="5" eb="7">
      <t>カイハツ</t>
    </rPh>
    <rPh sb="7" eb="9">
      <t>コウシャ</t>
    </rPh>
    <phoneticPr fontId="2"/>
  </si>
  <si>
    <t>浜田広介記念館</t>
    <rPh sb="0" eb="2">
      <t>ハマダ</t>
    </rPh>
    <rPh sb="2" eb="4">
      <t>ヒロスケ</t>
    </rPh>
    <rPh sb="4" eb="6">
      <t>キネン</t>
    </rPh>
    <rPh sb="6" eb="7">
      <t>カン</t>
    </rPh>
    <phoneticPr fontId="2"/>
  </si>
  <si>
    <t>-</t>
    <phoneticPr fontId="2"/>
  </si>
  <si>
    <t>山形県消防補償等組合</t>
    <rPh sb="0" eb="3">
      <t>ヤマガタケン</t>
    </rPh>
    <rPh sb="3" eb="5">
      <t>ショウボウ</t>
    </rPh>
    <rPh sb="5" eb="7">
      <t>ホショウ</t>
    </rPh>
    <rPh sb="7" eb="8">
      <t>トウ</t>
    </rPh>
    <rPh sb="8" eb="10">
      <t>クミアイ</t>
    </rPh>
    <phoneticPr fontId="2"/>
  </si>
  <si>
    <t>山形県自治会館管理組合</t>
    <rPh sb="0" eb="3">
      <t>ヤマガタケン</t>
    </rPh>
    <rPh sb="3" eb="5">
      <t>ジチ</t>
    </rPh>
    <rPh sb="5" eb="7">
      <t>カイカン</t>
    </rPh>
    <rPh sb="7" eb="9">
      <t>カンリ</t>
    </rPh>
    <rPh sb="9" eb="11">
      <t>クミアイ</t>
    </rPh>
    <phoneticPr fontId="2"/>
  </si>
  <si>
    <t>山形県市町村職員退職手当組合</t>
    <rPh sb="0" eb="3">
      <t>ヤマガタケン</t>
    </rPh>
    <rPh sb="3" eb="6">
      <t>シチョウソン</t>
    </rPh>
    <rPh sb="6" eb="8">
      <t>ショクイン</t>
    </rPh>
    <rPh sb="8" eb="10">
      <t>タイショク</t>
    </rPh>
    <rPh sb="10" eb="12">
      <t>テアテ</t>
    </rPh>
    <rPh sb="12" eb="14">
      <t>クミアイ</t>
    </rPh>
    <phoneticPr fontId="2"/>
  </si>
  <si>
    <t>松川堰組合</t>
    <rPh sb="0" eb="2">
      <t>マツカワ</t>
    </rPh>
    <rPh sb="2" eb="3">
      <t>セキ</t>
    </rPh>
    <rPh sb="3" eb="5">
      <t>クミアイ</t>
    </rPh>
    <phoneticPr fontId="2"/>
  </si>
  <si>
    <t>山形県市町村交通災害共済組合</t>
    <rPh sb="0" eb="3">
      <t>ヤマガタケン</t>
    </rPh>
    <rPh sb="3" eb="6">
      <t>シチョウソン</t>
    </rPh>
    <rPh sb="6" eb="8">
      <t>コウツウ</t>
    </rPh>
    <rPh sb="8" eb="10">
      <t>サイガイ</t>
    </rPh>
    <rPh sb="10" eb="12">
      <t>キョウサイ</t>
    </rPh>
    <rPh sb="12" eb="14">
      <t>クミアイ</t>
    </rPh>
    <phoneticPr fontId="2"/>
  </si>
  <si>
    <t>置賜広域行政事務組合</t>
    <rPh sb="0" eb="6">
      <t>オキタマコウイキギョウセイ</t>
    </rPh>
    <rPh sb="6" eb="10">
      <t>ジムクミアイ</t>
    </rPh>
    <phoneticPr fontId="2"/>
  </si>
  <si>
    <t>山形県後期高齢者医療広域連合（普通会計分）</t>
    <rPh sb="0" eb="3">
      <t>ヤマガタケン</t>
    </rPh>
    <rPh sb="3" eb="5">
      <t>コウキ</t>
    </rPh>
    <rPh sb="5" eb="8">
      <t>コウレイシャ</t>
    </rPh>
    <rPh sb="8" eb="14">
      <t>イリョウコウイキレンゴウ</t>
    </rPh>
    <rPh sb="15" eb="17">
      <t>フツウ</t>
    </rPh>
    <rPh sb="17" eb="19">
      <t>カイケイ</t>
    </rPh>
    <rPh sb="19" eb="20">
      <t>ブン</t>
    </rPh>
    <phoneticPr fontId="2"/>
  </si>
  <si>
    <t>山形県後期高齢者医療広域連合（事業会計分）</t>
    <rPh sb="0" eb="3">
      <t>ヤマガタケン</t>
    </rPh>
    <rPh sb="3" eb="5">
      <t>コウキ</t>
    </rPh>
    <rPh sb="5" eb="8">
      <t>コウレイシャ</t>
    </rPh>
    <rPh sb="8" eb="14">
      <t>イリョウコウイキレンゴウ</t>
    </rPh>
    <rPh sb="15" eb="17">
      <t>ジギョウ</t>
    </rPh>
    <rPh sb="17" eb="19">
      <t>カイケイ</t>
    </rPh>
    <rPh sb="19" eb="20">
      <t>ブン</t>
    </rPh>
    <phoneticPr fontId="2"/>
  </si>
  <si>
    <t>-</t>
    <phoneticPr fontId="2"/>
  </si>
  <si>
    <t>-</t>
    <phoneticPr fontId="2"/>
  </si>
  <si>
    <t>-</t>
    <phoneticPr fontId="2"/>
  </si>
  <si>
    <t>公共施設等整備基金</t>
    <rPh sb="0" eb="2">
      <t>コウキョウ</t>
    </rPh>
    <rPh sb="2" eb="4">
      <t>シセツ</t>
    </rPh>
    <rPh sb="4" eb="5">
      <t>トウ</t>
    </rPh>
    <rPh sb="5" eb="7">
      <t>セイビ</t>
    </rPh>
    <rPh sb="7" eb="9">
      <t>キキン</t>
    </rPh>
    <phoneticPr fontId="5"/>
  </si>
  <si>
    <t>新型コロナウイルス感染症経済対策基金</t>
    <rPh sb="0" eb="2">
      <t>シンガタ</t>
    </rPh>
    <rPh sb="9" eb="12">
      <t>カンセンショウ</t>
    </rPh>
    <rPh sb="12" eb="14">
      <t>ケイザイ</t>
    </rPh>
    <rPh sb="14" eb="16">
      <t>タイサク</t>
    </rPh>
    <rPh sb="16" eb="18">
      <t>キキン</t>
    </rPh>
    <phoneticPr fontId="2"/>
  </si>
  <si>
    <t>地域福祉基金</t>
    <rPh sb="0" eb="2">
      <t>チイキ</t>
    </rPh>
    <rPh sb="2" eb="6">
      <t>フクシキキン</t>
    </rPh>
    <phoneticPr fontId="2"/>
  </si>
  <si>
    <t>再生可能エネルギー等導入推進基金</t>
    <rPh sb="0" eb="4">
      <t>サイセイカノウ</t>
    </rPh>
    <rPh sb="9" eb="10">
      <t>トウ</t>
    </rPh>
    <rPh sb="10" eb="12">
      <t>ドウニュウ</t>
    </rPh>
    <rPh sb="12" eb="14">
      <t>スイシン</t>
    </rPh>
    <rPh sb="14" eb="16">
      <t>キキン</t>
    </rPh>
    <phoneticPr fontId="2"/>
  </si>
  <si>
    <t>森林環境基金</t>
    <rPh sb="0" eb="2">
      <t>シンリン</t>
    </rPh>
    <rPh sb="2" eb="4">
      <t>カンキョウ</t>
    </rPh>
    <rPh sb="4" eb="6">
      <t>キキン</t>
    </rPh>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</si>
  <si>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</si>
  <si>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</si>
  <si>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</si>
  <si>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</si>
  <si>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に比べて高いが、有形固定資産減価償却率は低い状況になっている。将来負担比率は、平成25年度の町立高畠中学校の建設に始まり、屋代小学校移転改修事業、図書館整備事業、屋内遊戯施設整備事業などの大型建設事業が続いたことから高止まりの状態が続いている。今後も新庁舎建設事業やスマートインターチェンジ整備事業、地区公民館改築事業などが計画されていることから、比率を注視していく必要がある。有形固定資産減価償却率は、一部老朽化している施設も存在するが、長寿命化計画や個別施設計画に基づいて、定期的に施設の改修などを行っているため類似団体より低い数値になっている。今後も公共施設等総合管理計画や各種長寿命化計画、個別施設計画に基づいて適正に管理し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</si>
  <si>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</si>
  <si>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</si>
  <si>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</si>
  <si>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</si>
  <si>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</si>
  <si>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</si>
  <si>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に比べてかなり高い状況にある。実質公債費比率は、平成15年度をピークに年々減少してきたが、平成25年度の町立高畠中学校の建設以降、屋代小学校移転改修事業、図書館整備事業、屋内遊戯施設整備事業などの大型建設事業が続いたことから平成29年度から増加している。これらの普通建設事業により、地方債現在高が増加することにより、将来負担比率も高止まりの状態が続いている。今後も新庁舎建設事業やスマートインターチェンジ整備事業、地区公民館改築事業などの大型建設事業が計画されているため、公債費を抑制しながら基金への計画的な積立ても行い、健全化を図っ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</si>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</sst>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B55D18B-A565-4522-8358-AC896DEC598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69FC-4D53-8896-881B5A6170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103054</c:v>
                </c:pt>
                <c:pt idx="1">
                  <c:v>51984</c:v>
                </c:pt>
                <c:pt idx="2">
                  <c:v>47361</c:v>
                </c:pt>
                <c:pt idx="3">
                  <c:v>41622</c:v>
                </c:pt>
                <c:pt idx="4">
                  <c:v>44081</c:v>
                </c:pt>
              </c:numCache>
            </c:numRef>
          </c:val>
          <c:smooth val="0"/>
          <c:extLst>
            <c:ext xmlns:c16="http://schemas.microsoft.com/office/drawing/2014/chart" uri="{C3380CC4-5D6E-409C-BE32-E72D297353CC}">
              <c16:uniqueId val="{00000001-69FC-4D53-8896-881B5A6170E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6.85</c:v>
                </c:pt>
                <c:pt idx="1">
                  <c:v>8.09</c:v>
                </c:pt>
                <c:pt idx="2">
                  <c:v>9.64</c:v>
                </c:pt>
                <c:pt idx="3">
                  <c:v>10.89</c:v>
                </c:pt>
                <c:pt idx="4">
                  <c:v>11.17</c:v>
                </c:pt>
              </c:numCache>
            </c:numRef>
          </c:val>
          <c:extLst>
            <c:ext xmlns:c16="http://schemas.microsoft.com/office/drawing/2014/chart" uri="{C3380CC4-5D6E-409C-BE32-E72D297353CC}">
              <c16:uniqueId val="{00000000-61EC-4F0C-8454-C0943FDBB8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8.2799999999999994</c:v>
                </c:pt>
                <c:pt idx="1">
                  <c:v>7.68</c:v>
                </c:pt>
                <c:pt idx="2">
                  <c:v>8.5</c:v>
                </c:pt>
                <c:pt idx="3">
                  <c:v>8.81</c:v>
                </c:pt>
                <c:pt idx="4">
                  <c:v>11.48</c:v>
                </c:pt>
              </c:numCache>
            </c:numRef>
          </c:val>
          <c:extLst>
            <c:ext xmlns:c16="http://schemas.microsoft.com/office/drawing/2014/chart" uri="{C3380CC4-5D6E-409C-BE32-E72D297353CC}">
              <c16:uniqueId val="{00000001-61EC-4F0C-8454-C0943FDBB8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1.87</c:v>
                </c:pt>
                <c:pt idx="1">
                  <c:v>0.98</c:v>
                </c:pt>
                <c:pt idx="2">
                  <c:v>2.35</c:v>
                </c:pt>
                <c:pt idx="3">
                  <c:v>5.04</c:v>
                </c:pt>
                <c:pt idx="4">
                  <c:v>2.2400000000000002</c:v>
                </c:pt>
              </c:numCache>
            </c:numRef>
          </c:val>
          <c:smooth val="0"/>
          <c:extLst>
            <c:ext xmlns:c16="http://schemas.microsoft.com/office/drawing/2014/chart" uri="{C3380CC4-5D6E-409C-BE32-E72D297353CC}">
              <c16:uniqueId val="{00000002-61EC-4F0C-8454-C0943FDBB8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0.02</c:v>
                </c:pt>
                <c:pt idx="2">
                  <c:v>#N/A</c:v>
                </c:pt>
                <c:pt idx="3">
                  <c:v>0.06</c:v>
                </c:pt>
                <c:pt idx="4">
                  <c:v>#N/A</c:v>
                </c:pt>
                <c:pt idx="5">
                  <c:v>0.02</c:v>
                </c:pt>
                <c:pt idx="6">
                  <c:v>#N/A</c:v>
                </c:pt>
                <c:pt idx="7">
                  <c:v>0.04</c:v>
                </c:pt>
                <c:pt idx="8">
                  <c:v>#N/A</c:v>
                </c:pt>
                <c:pt idx="9">
                  <c:v>0.04</c:v>
                </c:pt>
              </c:numCache>
            </c:numRef>
          </c:val>
          <c:extLst>
            <c:ext xmlns:c16="http://schemas.microsoft.com/office/drawing/2014/chart" uri="{C3380CC4-5D6E-409C-BE32-E72D297353CC}">
              <c16:uniqueId val="{00000000-E693-4E27-ACE7-0006B15148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93-4E27-ACE7-0006B15148BB}"/>
            </c:ext>
          </c:extLst>
        </c:ser>
        <c:ser>
          <c:idx val="2"/>
          <c:order val="2"/>
          <c:tx>
            <c:strRef>
              <c:f>データシート!$A$29</c:f>
              <c:strCache>
                <c:ptCount val="1"/>
                <c:pt idx="0">
                  <c:v>特定地域生活排水処理事業特別会計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7.0000000000000007E-2</c:v>
                </c:pt>
                <c:pt idx="2">
                  <c:v>#N/A</c:v>
                </c:pt>
                <c:pt idx="3">
                  <c:v>0.06</c:v>
                </c:pt>
                <c:pt idx="4">
                  <c:v>#N/A</c:v>
                </c:pt>
                <c:pt idx="5">
                  <c:v>0.05</c:v>
                </c:pt>
                <c:pt idx="6">
                  <c:v>#N/A</c:v>
                </c:pt>
                <c:pt idx="7">
                  <c:v>7.0000000000000007E-2</c:v>
                </c:pt>
                <c:pt idx="8">
                  <c:v>#N/A</c:v>
                </c:pt>
                <c:pt idx="9">
                  <c:v>0.06</c:v>
                </c:pt>
              </c:numCache>
            </c:numRef>
          </c:val>
          <c:extLst>
            <c:ext xmlns:c16="http://schemas.microsoft.com/office/drawing/2014/chart" uri="{C3380CC4-5D6E-409C-BE32-E72D297353CC}">
              <c16:uniqueId val="{00000002-E693-4E27-ACE7-0006B15148BB}"/>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0.04</c:v>
                </c:pt>
                <c:pt idx="2">
                  <c:v>#N/A</c:v>
                </c:pt>
                <c:pt idx="3">
                  <c:v>0.04</c:v>
                </c:pt>
                <c:pt idx="4">
                  <c:v>#N/A</c:v>
                </c:pt>
                <c:pt idx="5">
                  <c:v>0.05</c:v>
                </c:pt>
                <c:pt idx="6">
                  <c:v>#N/A</c:v>
                </c:pt>
                <c:pt idx="7">
                  <c:v>0.05</c:v>
                </c:pt>
                <c:pt idx="8">
                  <c:v>#N/A</c:v>
                </c:pt>
                <c:pt idx="9">
                  <c:v>7.0000000000000007E-2</c:v>
                </c:pt>
              </c:numCache>
            </c:numRef>
          </c:val>
          <c:extLst>
            <c:ext xmlns:c16="http://schemas.microsoft.com/office/drawing/2014/chart" uri="{C3380CC4-5D6E-409C-BE32-E72D297353CC}">
              <c16:uniqueId val="{00000003-E693-4E27-ACE7-0006B15148BB}"/>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0.2</c:v>
                </c:pt>
                <c:pt idx="4">
                  <c:v>#N/A</c:v>
                </c:pt>
                <c:pt idx="5">
                  <c:v>0.12</c:v>
                </c:pt>
                <c:pt idx="6">
                  <c:v>#N/A</c:v>
                </c:pt>
                <c:pt idx="7">
                  <c:v>0.17</c:v>
                </c:pt>
                <c:pt idx="8">
                  <c:v>#N/A</c:v>
                </c:pt>
                <c:pt idx="9">
                  <c:v>0.16</c:v>
                </c:pt>
              </c:numCache>
            </c:numRef>
          </c:val>
          <c:extLst>
            <c:ext xmlns:c16="http://schemas.microsoft.com/office/drawing/2014/chart" uri="{C3380CC4-5D6E-409C-BE32-E72D297353CC}">
              <c16:uniqueId val="{00000004-E693-4E27-ACE7-0006B15148BB}"/>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0.92</c:v>
                </c:pt>
                <c:pt idx="2">
                  <c:v>#N/A</c:v>
                </c:pt>
                <c:pt idx="3">
                  <c:v>1.19</c:v>
                </c:pt>
                <c:pt idx="4">
                  <c:v>#N/A</c:v>
                </c:pt>
                <c:pt idx="5">
                  <c:v>1.53</c:v>
                </c:pt>
                <c:pt idx="6">
                  <c:v>#N/A</c:v>
                </c:pt>
                <c:pt idx="7">
                  <c:v>1.55</c:v>
                </c:pt>
                <c:pt idx="8">
                  <c:v>#N/A</c:v>
                </c:pt>
                <c:pt idx="9">
                  <c:v>0.74</c:v>
                </c:pt>
              </c:numCache>
            </c:numRef>
          </c:val>
          <c:extLst>
            <c:ext xmlns:c16="http://schemas.microsoft.com/office/drawing/2014/chart" uri="{C3380CC4-5D6E-409C-BE32-E72D297353CC}">
              <c16:uniqueId val="{00000005-E693-4E27-ACE7-0006B15148B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1.0900000000000001</c:v>
                </c:pt>
                <c:pt idx="2">
                  <c:v>#N/A</c:v>
                </c:pt>
                <c:pt idx="3">
                  <c:v>1.26</c:v>
                </c:pt>
                <c:pt idx="4">
                  <c:v>#N/A</c:v>
                </c:pt>
                <c:pt idx="5">
                  <c:v>1.29</c:v>
                </c:pt>
                <c:pt idx="6">
                  <c:v>#N/A</c:v>
                </c:pt>
                <c:pt idx="7">
                  <c:v>1.7</c:v>
                </c:pt>
                <c:pt idx="8">
                  <c:v>#N/A</c:v>
                </c:pt>
                <c:pt idx="9">
                  <c:v>2.81</c:v>
                </c:pt>
              </c:numCache>
            </c:numRef>
          </c:val>
          <c:extLst>
            <c:ext xmlns:c16="http://schemas.microsoft.com/office/drawing/2014/chart" uri="{C3380CC4-5D6E-409C-BE32-E72D297353CC}">
              <c16:uniqueId val="{00000006-E693-4E27-ACE7-0006B15148BB}"/>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6.84</c:v>
                </c:pt>
                <c:pt idx="2">
                  <c:v>#N/A</c:v>
                </c:pt>
                <c:pt idx="3">
                  <c:v>7.46</c:v>
                </c:pt>
                <c:pt idx="4">
                  <c:v>#N/A</c:v>
                </c:pt>
                <c:pt idx="5">
                  <c:v>7.18</c:v>
                </c:pt>
                <c:pt idx="6">
                  <c:v>#N/A</c:v>
                </c:pt>
                <c:pt idx="7">
                  <c:v>8.3000000000000007</c:v>
                </c:pt>
                <c:pt idx="8">
                  <c:v>#N/A</c:v>
                </c:pt>
                <c:pt idx="9">
                  <c:v>9.89</c:v>
                </c:pt>
              </c:numCache>
            </c:numRef>
          </c:val>
          <c:extLst>
            <c:ext xmlns:c16="http://schemas.microsoft.com/office/drawing/2014/chart" uri="{C3380CC4-5D6E-409C-BE32-E72D297353CC}">
              <c16:uniqueId val="{00000007-E693-4E27-ACE7-0006B15148B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6.84</c:v>
                </c:pt>
                <c:pt idx="2">
                  <c:v>#N/A</c:v>
                </c:pt>
                <c:pt idx="3">
                  <c:v>8.08</c:v>
                </c:pt>
                <c:pt idx="4">
                  <c:v>#N/A</c:v>
                </c:pt>
                <c:pt idx="5">
                  <c:v>9.6199999999999992</c:v>
                </c:pt>
                <c:pt idx="6">
                  <c:v>#N/A</c:v>
                </c:pt>
                <c:pt idx="7">
                  <c:v>10.88</c:v>
                </c:pt>
                <c:pt idx="8">
                  <c:v>#N/A</c:v>
                </c:pt>
                <c:pt idx="9">
                  <c:v>11.16</c:v>
                </c:pt>
              </c:numCache>
            </c:numRef>
          </c:val>
          <c:extLst>
            <c:ext xmlns:c16="http://schemas.microsoft.com/office/drawing/2014/chart" uri="{C3380CC4-5D6E-409C-BE32-E72D297353CC}">
              <c16:uniqueId val="{00000008-E693-4E27-ACE7-0006B15148B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14.2</c:v>
                </c:pt>
                <c:pt idx="2">
                  <c:v>#N/A</c:v>
                </c:pt>
                <c:pt idx="3">
                  <c:v>15.52</c:v>
                </c:pt>
                <c:pt idx="4">
                  <c:v>#N/A</c:v>
                </c:pt>
                <c:pt idx="5">
                  <c:v>16.29</c:v>
                </c:pt>
                <c:pt idx="6">
                  <c:v>#N/A</c:v>
                </c:pt>
                <c:pt idx="7">
                  <c:v>16.04</c:v>
                </c:pt>
                <c:pt idx="8">
                  <c:v>#N/A</c:v>
                </c:pt>
                <c:pt idx="9">
                  <c:v>17.34</c:v>
                </c:pt>
              </c:numCache>
            </c:numRef>
          </c:val>
          <c:extLst>
            <c:ext xmlns:c16="http://schemas.microsoft.com/office/drawing/2014/chart" uri="{C3380CC4-5D6E-409C-BE32-E72D297353CC}">
              <c16:uniqueId val="{00000009-E693-4E27-ACE7-0006B15148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1211</c:v>
                </c:pt>
                <c:pt idx="5">
                  <c:v>1204</c:v>
                </c:pt>
                <c:pt idx="8">
                  <c:v>1183</c:v>
                </c:pt>
                <c:pt idx="11">
                  <c:v>1171</c:v>
                </c:pt>
                <c:pt idx="14">
                  <c:v>1111</c:v>
                </c:pt>
              </c:numCache>
            </c:numRef>
          </c:val>
          <c:extLst>
            <c:ext xmlns:c16="http://schemas.microsoft.com/office/drawing/2014/chart" uri="{C3380CC4-5D6E-409C-BE32-E72D297353CC}">
              <c16:uniqueId val="{00000000-919D-4AC5-82CC-5BB958FFFC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9D-4AC5-82CC-5BB958FFFC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36</c:v>
                </c:pt>
                <c:pt idx="3">
                  <c:v>4</c:v>
                </c:pt>
                <c:pt idx="6">
                  <c:v>0</c:v>
                </c:pt>
                <c:pt idx="9">
                  <c:v>0</c:v>
                </c:pt>
                <c:pt idx="12">
                  <c:v>0</c:v>
                </c:pt>
              </c:numCache>
            </c:numRef>
          </c:val>
          <c:extLst>
            <c:ext xmlns:c16="http://schemas.microsoft.com/office/drawing/2014/chart" uri="{C3380CC4-5D6E-409C-BE32-E72D297353CC}">
              <c16:uniqueId val="{00000002-919D-4AC5-82CC-5BB958FFFC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42</c:v>
                </c:pt>
                <c:pt idx="3">
                  <c:v>45</c:v>
                </c:pt>
                <c:pt idx="6">
                  <c:v>46</c:v>
                </c:pt>
                <c:pt idx="9">
                  <c:v>38</c:v>
                </c:pt>
                <c:pt idx="12">
                  <c:v>41</c:v>
                </c:pt>
              </c:numCache>
            </c:numRef>
          </c:val>
          <c:extLst>
            <c:ext xmlns:c16="http://schemas.microsoft.com/office/drawing/2014/chart" uri="{C3380CC4-5D6E-409C-BE32-E72D297353CC}">
              <c16:uniqueId val="{00000003-919D-4AC5-82CC-5BB958FFFC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721</c:v>
                </c:pt>
                <c:pt idx="3">
                  <c:v>677</c:v>
                </c:pt>
                <c:pt idx="6">
                  <c:v>659</c:v>
                </c:pt>
                <c:pt idx="9">
                  <c:v>626</c:v>
                </c:pt>
                <c:pt idx="12">
                  <c:v>626</c:v>
                </c:pt>
              </c:numCache>
            </c:numRef>
          </c:val>
          <c:extLst>
            <c:ext xmlns:c16="http://schemas.microsoft.com/office/drawing/2014/chart" uri="{C3380CC4-5D6E-409C-BE32-E72D297353CC}">
              <c16:uniqueId val="{00000004-919D-4AC5-82CC-5BB958FFFC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9D-4AC5-82CC-5BB958FFFC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9D-4AC5-82CC-5BB958FFFC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1006</c:v>
                </c:pt>
                <c:pt idx="3">
                  <c:v>1066</c:v>
                </c:pt>
                <c:pt idx="6">
                  <c:v>1113</c:v>
                </c:pt>
                <c:pt idx="9">
                  <c:v>1125</c:v>
                </c:pt>
                <c:pt idx="12">
                  <c:v>1213</c:v>
                </c:pt>
              </c:numCache>
            </c:numRef>
          </c:val>
          <c:extLst>
            <c:ext xmlns:c16="http://schemas.microsoft.com/office/drawing/2014/chart" uri="{C3380CC4-5D6E-409C-BE32-E72D297353CC}">
              <c16:uniqueId val="{00000007-919D-4AC5-82CC-5BB958FFFC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594</c:v>
                </c:pt>
                <c:pt idx="2">
                  <c:v>#N/A</c:v>
                </c:pt>
                <c:pt idx="3">
                  <c:v>#N/A</c:v>
                </c:pt>
                <c:pt idx="4">
                  <c:v>588</c:v>
                </c:pt>
                <c:pt idx="5">
                  <c:v>#N/A</c:v>
                </c:pt>
                <c:pt idx="6">
                  <c:v>#N/A</c:v>
                </c:pt>
                <c:pt idx="7">
                  <c:v>635</c:v>
                </c:pt>
                <c:pt idx="8">
                  <c:v>#N/A</c:v>
                </c:pt>
                <c:pt idx="9">
                  <c:v>#N/A</c:v>
                </c:pt>
                <c:pt idx="10">
                  <c:v>618</c:v>
                </c:pt>
                <c:pt idx="11">
                  <c:v>#N/A</c:v>
                </c:pt>
                <c:pt idx="12">
                  <c:v>#N/A</c:v>
                </c:pt>
                <c:pt idx="13">
                  <c:v>769</c:v>
                </c:pt>
                <c:pt idx="14">
                  <c:v>#N/A</c:v>
                </c:pt>
              </c:numCache>
            </c:numRef>
          </c:val>
          <c:smooth val="0"/>
          <c:extLst>
            <c:ext xmlns:c16="http://schemas.microsoft.com/office/drawing/2014/chart" uri="{C3380CC4-5D6E-409C-BE32-E72D297353CC}">
              <c16:uniqueId val="{00000008-919D-4AC5-82CC-5BB958FFFC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10367</c:v>
                </c:pt>
                <c:pt idx="5">
                  <c:v>9881</c:v>
                </c:pt>
                <c:pt idx="8">
                  <c:v>9442</c:v>
                </c:pt>
                <c:pt idx="11">
                  <c:v>8955</c:v>
                </c:pt>
                <c:pt idx="14">
                  <c:v>8345</c:v>
                </c:pt>
              </c:numCache>
            </c:numRef>
          </c:val>
          <c:extLst>
            <c:ext xmlns:c16="http://schemas.microsoft.com/office/drawing/2014/chart" uri="{C3380CC4-5D6E-409C-BE32-E72D297353CC}">
              <c16:uniqueId val="{00000000-0EF0-41C4-9433-B37BE34C99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1401</c:v>
                </c:pt>
                <c:pt idx="5">
                  <c:v>1342</c:v>
                </c:pt>
                <c:pt idx="8">
                  <c:v>1422</c:v>
                </c:pt>
                <c:pt idx="11">
                  <c:v>1250</c:v>
                </c:pt>
                <c:pt idx="14">
                  <c:v>1181</c:v>
                </c:pt>
              </c:numCache>
            </c:numRef>
          </c:val>
          <c:extLst>
            <c:ext xmlns:c16="http://schemas.microsoft.com/office/drawing/2014/chart" uri="{C3380CC4-5D6E-409C-BE32-E72D297353CC}">
              <c16:uniqueId val="{00000001-0EF0-41C4-9433-B37BE34C99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2238</c:v>
                </c:pt>
                <c:pt idx="5">
                  <c:v>2255</c:v>
                </c:pt>
                <c:pt idx="8">
                  <c:v>2259</c:v>
                </c:pt>
                <c:pt idx="11">
                  <c:v>2798</c:v>
                </c:pt>
                <c:pt idx="14">
                  <c:v>3055</c:v>
                </c:pt>
              </c:numCache>
            </c:numRef>
          </c:val>
          <c:extLst>
            <c:ext xmlns:c16="http://schemas.microsoft.com/office/drawing/2014/chart" uri="{C3380CC4-5D6E-409C-BE32-E72D297353CC}">
              <c16:uniqueId val="{00000002-0EF0-41C4-9433-B37BE34C99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F0-41C4-9433-B37BE34C99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F0-41C4-9433-B37BE34C99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126</c:v>
                </c:pt>
                <c:pt idx="3">
                  <c:v>80</c:v>
                </c:pt>
                <c:pt idx="6">
                  <c:v>68</c:v>
                </c:pt>
                <c:pt idx="9">
                  <c:v>37</c:v>
                </c:pt>
                <c:pt idx="12">
                  <c:v>45</c:v>
                </c:pt>
              </c:numCache>
            </c:numRef>
          </c:val>
          <c:extLst>
            <c:ext xmlns:c16="http://schemas.microsoft.com/office/drawing/2014/chart" uri="{C3380CC4-5D6E-409C-BE32-E72D297353CC}">
              <c16:uniqueId val="{00000005-0EF0-41C4-9433-B37BE34C99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1269</c:v>
                </c:pt>
                <c:pt idx="3">
                  <c:v>1216</c:v>
                </c:pt>
                <c:pt idx="6">
                  <c:v>1160</c:v>
                </c:pt>
                <c:pt idx="9">
                  <c:v>1067</c:v>
                </c:pt>
                <c:pt idx="12">
                  <c:v>946</c:v>
                </c:pt>
              </c:numCache>
            </c:numRef>
          </c:val>
          <c:extLst>
            <c:ext xmlns:c16="http://schemas.microsoft.com/office/drawing/2014/chart" uri="{C3380CC4-5D6E-409C-BE32-E72D297353CC}">
              <c16:uniqueId val="{00000006-0EF0-41C4-9433-B37BE34C99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387</c:v>
                </c:pt>
                <c:pt idx="3">
                  <c:v>364</c:v>
                </c:pt>
                <c:pt idx="6">
                  <c:v>369</c:v>
                </c:pt>
                <c:pt idx="9">
                  <c:v>342</c:v>
                </c:pt>
                <c:pt idx="12">
                  <c:v>315</c:v>
                </c:pt>
              </c:numCache>
            </c:numRef>
          </c:val>
          <c:extLst>
            <c:ext xmlns:c16="http://schemas.microsoft.com/office/drawing/2014/chart" uri="{C3380CC4-5D6E-409C-BE32-E72D297353CC}">
              <c16:uniqueId val="{00000007-0EF0-41C4-9433-B37BE34C99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5160</c:v>
                </c:pt>
                <c:pt idx="3">
                  <c:v>4766</c:v>
                </c:pt>
                <c:pt idx="6">
                  <c:v>4312</c:v>
                </c:pt>
                <c:pt idx="9">
                  <c:v>3664</c:v>
                </c:pt>
                <c:pt idx="12">
                  <c:v>3161</c:v>
                </c:pt>
              </c:numCache>
            </c:numRef>
          </c:val>
          <c:extLst>
            <c:ext xmlns:c16="http://schemas.microsoft.com/office/drawing/2014/chart" uri="{C3380CC4-5D6E-409C-BE32-E72D297353CC}">
              <c16:uniqueId val="{00000008-0EF0-41C4-9433-B37BE34C99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c:v>
                </c:pt>
                <c:pt idx="3">
                  <c:v>0</c:v>
                </c:pt>
                <c:pt idx="6">
                  <c:v>0</c:v>
                </c:pt>
                <c:pt idx="9">
                  <c:v>0</c:v>
                </c:pt>
                <c:pt idx="12">
                  <c:v>0</c:v>
                </c:pt>
              </c:numCache>
            </c:numRef>
          </c:val>
          <c:extLst>
            <c:ext xmlns:c16="http://schemas.microsoft.com/office/drawing/2014/chart" uri="{C3380CC4-5D6E-409C-BE32-E72D297353CC}">
              <c16:uniqueId val="{00000009-0EF0-41C4-9433-B37BE34C99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13794</c:v>
                </c:pt>
                <c:pt idx="3">
                  <c:v>13884</c:v>
                </c:pt>
                <c:pt idx="6">
                  <c:v>13535</c:v>
                </c:pt>
                <c:pt idx="9">
                  <c:v>13183</c:v>
                </c:pt>
                <c:pt idx="12">
                  <c:v>12586</c:v>
                </c:pt>
              </c:numCache>
            </c:numRef>
          </c:val>
          <c:extLst>
            <c:ext xmlns:c16="http://schemas.microsoft.com/office/drawing/2014/chart" uri="{C3380CC4-5D6E-409C-BE32-E72D297353CC}">
              <c16:uniqueId val="{0000000A-0EF0-41C4-9433-B37BE34C997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6733</c:v>
                </c:pt>
                <c:pt idx="2">
                  <c:v>#N/A</c:v>
                </c:pt>
                <c:pt idx="3">
                  <c:v>#N/A</c:v>
                </c:pt>
                <c:pt idx="4">
                  <c:v>6833</c:v>
                </c:pt>
                <c:pt idx="5">
                  <c:v>#N/A</c:v>
                </c:pt>
                <c:pt idx="6">
                  <c:v>#N/A</c:v>
                </c:pt>
                <c:pt idx="7">
                  <c:v>6320</c:v>
                </c:pt>
                <c:pt idx="8">
                  <c:v>#N/A</c:v>
                </c:pt>
                <c:pt idx="9">
                  <c:v>#N/A</c:v>
                </c:pt>
                <c:pt idx="10">
                  <c:v>5288</c:v>
                </c:pt>
                <c:pt idx="11">
                  <c:v>#N/A</c:v>
                </c:pt>
                <c:pt idx="12">
                  <c:v>#N/A</c:v>
                </c:pt>
                <c:pt idx="13">
                  <c:v>4472</c:v>
                </c:pt>
                <c:pt idx="14">
                  <c:v>#N/A</c:v>
                </c:pt>
              </c:numCache>
            </c:numRef>
          </c:val>
          <c:smooth val="0"/>
          <c:extLst>
            <c:ext xmlns:c16="http://schemas.microsoft.com/office/drawing/2014/chart" uri="{C3380CC4-5D6E-409C-BE32-E72D297353CC}">
              <c16:uniqueId val="{0000000B-0EF0-41C4-9433-B37BE34C997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569</c:v>
                </c:pt>
                <c:pt idx="1">
                  <c:v>614</c:v>
                </c:pt>
                <c:pt idx="2">
                  <c:v>773</c:v>
                </c:pt>
              </c:numCache>
            </c:numRef>
          </c:val>
          <c:extLst>
            <c:ext xmlns:c16="http://schemas.microsoft.com/office/drawing/2014/chart" uri="{C3380CC4-5D6E-409C-BE32-E72D297353CC}">
              <c16:uniqueId val="{00000000-C79D-4790-819E-6BC51C676B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320</c:v>
                </c:pt>
                <c:pt idx="1">
                  <c:v>513</c:v>
                </c:pt>
                <c:pt idx="2">
                  <c:v>414</c:v>
                </c:pt>
              </c:numCache>
            </c:numRef>
          </c:val>
          <c:extLst>
            <c:ext xmlns:c16="http://schemas.microsoft.com/office/drawing/2014/chart" uri="{C3380CC4-5D6E-409C-BE32-E72D297353CC}">
              <c16:uniqueId val="{00000001-C79D-4790-819E-6BC51C676B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974</c:v>
                </c:pt>
                <c:pt idx="1">
                  <c:v>1254</c:v>
                </c:pt>
                <c:pt idx="2">
                  <c:v>1451</c:v>
                </c:pt>
              </c:numCache>
            </c:numRef>
          </c:val>
          <c:extLst>
            <c:ext xmlns:c16="http://schemas.microsoft.com/office/drawing/2014/chart" uri="{C3380CC4-5D6E-409C-BE32-E72D297353CC}">
              <c16:uniqueId val="{00000002-C79D-4790-819E-6BC51C676B1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{796E5E6A-2CDD-4A2C-B38D-AE5F4A5FEDC6}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2E0A-44A4-B7B5-69066E47CDC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{FB4D54F6-5EEA-434D-97A5-A527D87F41AA}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0A-44A4-B7B5-69066E47CDC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{5DC2E684-AC1E-4878-AB0A-EACE93DB95D2}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0A-44A4-B7B5-69066E47CDC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{D7556B28-92B5-48CE-B257-573C1BED4D55}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0A-44A4-B7B5-69066E47CDC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{063F27EB-BE31-4C5A-8858-F3A1A4EE7F8E}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0A-44A4-B7B5-69066E47CDC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{EA3BD538-AC21-4212-AA24-A9FA63C6AFAB}</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2E0A-44A4-B7B5-69066E47CDC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{B89F2194-3A40-4B01-A229-8B22DE671534}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2E0A-44A4-B7B5-69066E47CDC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{ACBB849D-6AB5-421C-8B41-4A24105DB533}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2E0A-44A4-B7B5-69066E47CDC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{69E31134-B5D7-4485-A95B-0C3E88FCBAF0}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2E0A-44A4-B7B5-69066E47CDC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58.5</c:v>
                </c:pt>
                <c:pt idx="8">
                  <c:v>59.5</c:v>
                </c:pt>
                <c:pt idx="16">
                  <c:v>60.9</c:v>
                </c:pt>
                <c:pt idx="24">
                  <c:v>62.7</c:v>
                </c:pt>
                <c:pt idx="32">
                  <c:v>64.400000000000006</c:v>
                </c:pt>
              </c:numCache>
            </c:numRef>
          </c:xVal>
          <c:yVal>
            <c:numRef>
              <c:f>公会計指標分析・財政指標組合せ分析表!$BP$51:$DC$51</c:f>
              <c:numCache>
                <c:formatCode>#,##0.0;"▲ "#,##0.0</c:formatCode>
                <c:ptCount val="40"/>
                <c:pt idx="0">
                  <c:v>122.2</c:v>
                </c:pt>
                <c:pt idx="8">
                  <c:v>120.4</c:v>
                </c:pt>
                <c:pt idx="16">
                  <c:v>111.1</c:v>
                </c:pt>
                <c:pt idx="24">
                  <c:v>88.2</c:v>
                </c:pt>
                <c:pt idx="32">
                  <c:v>77.400000000000006</c:v>
                </c:pt>
              </c:numCache>
            </c:numRef>
          </c:yVal>
          <c:smooth val="0"/>
          <c:extLst>
            <c:ext xmlns:c16="http://schemas.microsoft.com/office/drawing/2014/chart" uri="{C3380CC4-5D6E-409C-BE32-E72D297353CC}">
              <c16:uniqueId val="{00000009-2E0A-44A4-B7B5-69066E47CDC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{EB2AA2D9-00C0-4B9C-B5BD-92F3137901E4}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2E0A-44A4-B7B5-69066E47CDC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{4FB74F6C-D80B-4DB5-89A7-83CA6374395A}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0A-44A4-B7B5-69066E47CDC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{CD3A9D17-3083-4A29-A0E8-68EABB0AE9DF}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0A-44A4-B7B5-69066E47CDC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{ABFCCE25-B517-48EA-8B28-A27154E5F28B}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0A-44A4-B7B5-69066E47CDC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{1443DE90-D32F-4201-B989-E3E8CACF574B}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0A-44A4-B7B5-69066E47CDCC}"/>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{6FF6FB41-7E05-4687-A39E-9A6301A89BDE}</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2E0A-44A4-B7B5-69066E47CDCC}"/>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{EAF37E87-23F5-4016-8768-5FFB95810274}</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2E0A-44A4-B7B5-69066E47CDCC}"/>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{BF8449DA-9D89-4B97-A850-CB2ED5C09987}</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2E0A-44A4-B7B5-69066E47CDCC}"/>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{1FECE2CC-902F-45EE-B44D-D6C837C3D7CA}</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2E0A-44A4-B7B5-69066E47CDC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2E0A-44A4-B7B5-69066E47CDCC}"/>
            </c:ext>
          </c:extLst>
        </c:ser>
        <c:dLbls>
          <c:showLegendKey val="0"/>
          <c:showVal val="1"/>
          <c:showCatName val="0"/>
          <c:showSerName val="0"/>
          <c:showPercent val="0"/>
          <c:showBubbleSize val="0"/>
        </c:dLbls>
        <c:axId val="46179840"/>
        <c:axId val="46181760"/>
      </c:scatterChart>
      <c:valAx>
        <c:axId val="46179840"/>
        <c:scaling>
          <c:orientation val="maxMin"/>
          <c:max val="66"/>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4225649358108486E-2"/>
                  <c:y val="-4.7620670357769283E-2"/>
                </c:manualLayout>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{B693CF2D-43D8-4D0D-A95D-1A6F85A6736D}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3B41-462D-AA06-141D17E3202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{D465B65C-A215-45D3-BCAA-96C221C4C86B}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41-462D-AA06-141D17E3202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{D674DBB1-7BA2-4EA0-9A78-A321CB629A32}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41-462D-AA06-141D17E3202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{1ADA0D26-1E20-4F14-BAD4-9102B7126486}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41-462D-AA06-141D17E3202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{8ED8F99B-889B-45F6-B161-3BEF1C2741C3}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41-462D-AA06-141D17E32027}"/>
                </c:ext>
              </c:extLst>
            </c:dLbl>
            <c:dLbl>
              <c:idx val="8"/>
              <c:layout>
                <c:manualLayout>
                  <c:x val="-3.9042684986077797E-2"/>
                  <c:y val="-7.7212623817818529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{2C457DE0-33D4-428D-A979-F522B079C75D}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3B41-462D-AA06-141D17E32027}"/>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{4AA12E3C-CFC2-43E5-82DF-6FDABC3CB44C}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3B41-462D-AA06-141D17E32027}"/>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{AC5BE7F0-EBC8-4947-AA4D-A79F775A00BE}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3B41-462D-AA06-141D17E3202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{3DDE837D-5D1F-4B9F-BC59-4F9F494B9EEE}</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3B41-462D-AA06-141D17E3202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9.8000000000000007</c:v>
                </c:pt>
                <c:pt idx="8">
                  <c:v>9.9</c:v>
                </c:pt>
                <c:pt idx="16">
                  <c:v>10.7</c:v>
                </c:pt>
                <c:pt idx="24">
                  <c:v>10.6</c:v>
                </c:pt>
                <c:pt idx="32">
                  <c:v>11.5</c:v>
                </c:pt>
              </c:numCache>
            </c:numRef>
          </c:xVal>
          <c:yVal>
            <c:numRef>
              <c:f>公会計指標分析・財政指標組合せ分析表!$BP$73:$DC$73</c:f>
              <c:numCache>
                <c:formatCode>#,##0.0;"▲ "#,##0.0</c:formatCode>
                <c:ptCount val="40"/>
                <c:pt idx="0">
                  <c:v>122.2</c:v>
                </c:pt>
                <c:pt idx="8">
                  <c:v>120.4</c:v>
                </c:pt>
                <c:pt idx="16">
                  <c:v>111.1</c:v>
                </c:pt>
                <c:pt idx="24">
                  <c:v>88.2</c:v>
                </c:pt>
                <c:pt idx="32">
                  <c:v>77.400000000000006</c:v>
                </c:pt>
              </c:numCache>
            </c:numRef>
          </c:yVal>
          <c:smooth val="0"/>
          <c:extLst>
            <c:ext xmlns:c16="http://schemas.microsoft.com/office/drawing/2014/chart" uri="{C3380CC4-5D6E-409C-BE32-E72D297353CC}">
              <c16:uniqueId val="{00000009-3B41-462D-AA06-141D17E3202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9042684986077936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{76AF325E-533C-40D3-8A45-4E6E3AE902AA}</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3B41-462D-AA06-141D17E3202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{7373323F-1BD0-419A-8690-1B3D6C2A113E}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41-462D-AA06-141D17E3202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{BD963BF9-79D2-4F79-8BF7-2F6A116B633E}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41-462D-AA06-141D17E3202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{E43B00C3-4BBE-4BEA-B47F-EAF085AE5913}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41-462D-AA06-141D17E3202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{A1853838-47A4-40F9-9CC2-BCA46B7CED47}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41-462D-AA06-141D17E32027}"/>
                </c:ext>
              </c:extLst>
            </c:dLbl>
            <c:dLbl>
              <c:idx val="8"/>
              <c:layout>
                <c:manualLayout>
                  <c:x val="-2.422564935810842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{54202F1B-8104-482E-BA09-07376EF891FA}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3B41-462D-AA06-141D17E32027}"/>
                </c:ext>
              </c:extLst>
            </c:dLbl>
            <c:dLbl>
              <c:idx val="16"/>
              <c:layout>
                <c:manualLayout>
                  <c:x val="-4.4905057365901176E-2"/>
                  <c:y val="-5.357892660285897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{44855286-7426-4BAB-92BE-A95A7AEB6D52}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3B41-462D-AA06-141D17E32027}"/>
                </c:ext>
              </c:extLst>
            </c:dLbl>
            <c:dLbl>
              <c:idx val="24"/>
              <c:layout>
                <c:manualLayout>
                  <c:x val="-1.8235628084250128E-2"/>
                  <c:y val="-7.1254367572728947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{5399FEB3-9EB5-42A0-B5E4-7E9B97A4CE18}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3B41-462D-AA06-141D17E32027}"/>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{176078F2-D4A7-443B-85E0-043FEC450D8C}</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3B41-462D-AA06-141D17E3202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3B41-462D-AA06-141D17E32027}"/>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4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元利償還金は、平成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年度に発行した図書館や屋内遊戯施設の建設に係る地方債の元金償還が開始したため前年比</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88</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百万円増額したが、公営企業債への繰入金は同額となった。</a:t>
          </a:r>
          <a:endPar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今後予定されている大規模建設事業もあるため、年度ごとの事業を調整し、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数値が大幅に悪化しないよう努める。</a:t>
          </a:r>
          <a:endPar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満期一括償還地方債の借入に係る積立はない。</a:t>
          </a:r>
          <a:endParaRPr kumimoji="0" lang="ja-JP" altLang="ja-JP" sz="10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将来負担額のうち一般会計等に係る地方債残高については、令和元年度まで増加傾向が続いていたが、令和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償還額が借入額を上回っ</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ており、令和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597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百万円の減額となっている。また、公営企業債等繰入見込額、退職手当負担見込額は年々減少傾向にある。その他の数値については大きな変動はなく、充当可能基金も</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改善してきている。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等の大規模建設事業が予定されており、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地方債現在高は増加すると予想されるが、公共施設等総合管理計画や個別施設計画、各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長寿命化計画などを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事務事業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実施計画に反映させながら、</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事業を平準化し、数値が大幅に悪化しないよう努める。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山形県高畠町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百万円、公共施設等整備基金も</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百万円積み増した。令和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年度新設の新型コロナウイルス感染症経済対策基金やスポーツ振興基金などは事業実施のため一部取り崩しを行ったが、基金全体としては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財政調整基金、減債基金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については、引き続き今後の財政運営のために決算余剰金などを確実に積み立てる。各特定目的基金については、その目的に沿って、積立、取崩しを適正に行う。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公共施設等整備基金：公用及び公共の用に供する施設の整備に要する経費に充てるため設置する。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経済対策基金：新型コロナウイルス感染症の影響に伴う地域経済変動対策資金貸付に係る利子補給事業、信用保証料補助事業その他の緊急経済対策に必要な資金に充てるため設置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・再生可能エネルギー等導入推進基金：</a:t>
          </a:r>
          <a:r>
            <a:rPr kumimoji="0"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地球温暖化対策を推進するため、公共施設への再生可能エネルギー及び省エネルギー設備の導入等を図るために設置する。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・森林環境基金：森林整備及びその促進に関する施策に要する経費に充てるため、森林環境譲与税を財源として設置する。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・公共施設等整備基金：新庁舎建設に向け積み増しを行ったため、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242</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・新型コロナウイルス感染症経済対策基金：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・森林環境基金：今後予定している事業のため、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今後実施予定の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新庁舎建設事業に</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充てるため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、決算余剰金などの積立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及び取崩し</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・新型コロナウイルス感染症経済対策基金：新型コロナウイルス感染症の影響に伴う地域経済変動対策資金貸付に係る利子補給事業、信用保証料補助事業に充てるため、取崩しを行っていく。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・再生可能エネルギー等導入推進基金：地球温暖化対策を推進するため、公共施設への再生可能エネルギー及び小エネルギー設備導入等に充てるため、決算余剰金などの積立及び取崩しを行っていく。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・森林環境基金：森林整備及びその促進に関する施策に要する経費に充てるため、森林環境譲与税の積立て及び取崩しを行っていく。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年度は、決算余剰金の積立額が財源不足を補てんするための取崩し額を上回ったため、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予見できない</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災害や除</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雪への対応、過去の実績等を踏まえながら、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億円程度を確保していく予定である。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公債費に充当</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するための取崩し額</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が運用利子などの積立額を</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上回ったため、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額となった。</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今後予定されている大規模建設事業に係る地方債償還に備え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、毎年度計画的に積み立てを行い、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億円程度を確保していく予定である。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9B4F64F-55E9-42AC-9491-F5A4DC54C1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C2E61FE-0E60-4903-8107-3EE527B6EA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A582621-2A25-4EB1-B142-696CD7D96B02}"/>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D7A2D97-9F00-4DF3-A226-5962D2642AA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A1415EB-67F0-49F7-B0DB-239E0FA2798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1A24762-7AB4-4A4A-939B-9034487364C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3F9DD92-98E5-4061-8E97-14BC4686D4A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F8B99C3-0920-403E-A2A7-F1F4221EAB3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2D3EA85-7D95-4853-B56D-B163871785F9}"/>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6CEFF6B-25D1-4F93-A4BA-E58CE03DF29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DA12CCD-D344-4889-A6F0-CB11AC7CABA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B149779-120C-4AA6-B36E-DFC070FDDFC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22,094
21,914
180.26
12,771,839
11,996,936
751,917
6,732,422
12,586,228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D2C9FCC-4268-4109-BE44-1E498C9377C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1CCB94C-DF59-4204-8342-6A5AE070A11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0C745A7-BEE1-45C6-9BD4-42352A17530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6CBF24D-A80E-49E4-9C9D-22100A2544E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2373D44-3F5D-4B62-8B8A-FC488C64991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A77645B-4940-4B29-A5C6-63A4EBA0F67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8B0D177-FA5D-4F25-8E7B-CCC0DFDAFC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91015BC4-7063-4894-B53E-CBF616419E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253FAF66-9EC4-4DF7-92BF-8BF5038C62B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DAFFD13-E1D1-4DED-90CD-8D252011BF6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BC32910-78F0-4D32-A2DA-27B19DDC5F4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8D79CB50-52D2-4604-BB5C-81333810BD3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A27C09C-144F-43C7-A854-AC05E5A8C8C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30CB9E1-FA83-40B1-ADDE-86BDFDD6C8F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F849A72A-0664-490F-B27D-2192126BD4F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D7E1DC96-5F1E-4B6C-BC35-A627FCD62066}"/>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8CAFB57-429F-485A-826C-1F08379F40D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E62B7FC-2D82-4934-8B58-61E53D21A18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6E5B9908-8678-4817-A8DE-BD66475B66A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370479E-2E36-4112-91F8-5F36E5E466D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4397554A-DCBC-437B-9B0E-6261DF3F639F}"/>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CED1E155-2343-4264-B8BF-BCB77FA6F1B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92B9A140-9B7D-46B3-A09A-174A6F7053D4}"/>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91CB1D66-E176-4BED-A112-63F853A41BF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C50FD277-E3F4-4CBB-887F-D05B36D794F6}"/>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8758B97-539B-49C4-8FB5-E823B128BFA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8E36903-CA46-4AFD-8F8D-D2679ED76B2F}"/>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9CB9CACF-823D-44B0-A121-D84DEA06E86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2CA2997-56AC-4127-8152-5A8121480092}"/>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C82F6214-F348-4307-9AAB-2ACDFF0D903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294C4A1-DFD2-484C-92EA-481E85B91F8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24A2BDA-2CED-4D27-824E-B264B8FBD99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2CEA595-AA0F-4E50-9B44-E02FB02CA7D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14A758A-D711-43B1-BADF-11CD845041C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A34C2F4-8680-4421-8C17-F16E5E04654E}"/>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有形固定資産減価償却率は、全国平均・類似団体と比べて低い状態で推移している。公共施設等の長寿命化計画などに基づいて、定期的に施設の維持改修等を行っていることから、現在の数値となっている。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既に公共施設等総合管理計画及び個別施設計画を策定済みであり、今後も当該計画に基づいた維持管理・改修等を適切に進めていく。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CDA4CAF-9B89-4998-9782-185BBA3F8F35}"/>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1C2A374-CBDC-4B17-9F6A-DFA4A88CD6A3}"/>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CFFBD99D-E03F-4BD7-A3EA-7F7C43D754DD}"/>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8D10E8B-1EBA-4541-AB8D-48EB09E3474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FA4DDB6-D8F6-4CB5-8774-0C8AA6CEE1A3}"/>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CABB7D8-63A2-4C9A-91D9-6BF7B7CB5CE4}"/>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DDC57523-CB25-4BD0-A2FB-748112DBC05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4594385F-853C-4AAA-A54C-65E96795611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4872C33C-B7AD-42DB-9F70-D9ADBA4A301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799F96D-F182-45D9-8980-E7297F67064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B5C0288D-F1AD-4D7A-BF99-CBAC5206216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72FBFEB-CE40-4FDF-8103-63E9C258D8D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BD10004-65A5-45AE-899B-D5F38D6FA86A}"/>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7B9DB261-75C5-4E57-8634-6600897B9D2B}"/>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9B335344-DBE3-44FA-8FBD-FC7D03EDE33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B64B89E-2430-473E-829C-754B32EB148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65" name="直線コネクタ 64">
          <a:extLst>
            <a:ext uri="{FF2B5EF4-FFF2-40B4-BE49-F238E27FC236}">
              <a16:creationId xmlns:a16="http://schemas.microsoft.com/office/drawing/2014/main" id="{B06E32EA-7DA2-45C9-BE64-61C76EAFD249}"/>
            </a:ext>
          </a:extLst>
        </xdr:cNvPr>
        <xdr:cNvCxnSpPr/>
      </xdr:nvCxnSpPr>
      <xdr:spPr>
        <a:xfrm flipV="1">
          <a:off x="4760595" y="5561118"/>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66" name="有形固定資産減価償却率最小値テキスト">
          <a:extLst>
            <a:ext uri="{FF2B5EF4-FFF2-40B4-BE49-F238E27FC236}">
              <a16:creationId xmlns:a16="http://schemas.microsoft.com/office/drawing/2014/main" id="{5E962700-884F-4993-B1E5-2DECC776D24A}"/>
            </a:ext>
          </a:extLst>
        </xdr:cNvPr>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67" name="直線コネクタ 66">
          <a:extLst>
            <a:ext uri="{FF2B5EF4-FFF2-40B4-BE49-F238E27FC236}">
              <a16:creationId xmlns:a16="http://schemas.microsoft.com/office/drawing/2014/main" id="{52C85930-D7A4-4FEC-B5DD-C5872D5A0687}"/>
            </a:ext>
          </a:extLst>
        </xdr:cNvPr>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68" name="有形固定資産減価償却率最大値テキスト">
          <a:extLst>
            <a:ext uri="{FF2B5EF4-FFF2-40B4-BE49-F238E27FC236}">
              <a16:creationId xmlns:a16="http://schemas.microsoft.com/office/drawing/2014/main" id="{8D069EDC-AF27-4721-9304-1D128C397BED}"/>
            </a:ext>
          </a:extLst>
        </xdr:cNvPr>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69" name="直線コネクタ 68">
          <a:extLst>
            <a:ext uri="{FF2B5EF4-FFF2-40B4-BE49-F238E27FC236}">
              <a16:creationId xmlns:a16="http://schemas.microsoft.com/office/drawing/2014/main" id="{BA2C1798-ADBE-48AD-BCC3-FE14FE3E09BD}"/>
            </a:ext>
          </a:extLst>
        </xdr:cNvPr>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42774</xdr:rowOff>
    </xdr:from>
    <xdr:ext cx="405111" cy="259045"/>
    <xdr:sp macro="" textlink="">
      <xdr:nvSpPr>
        <xdr:cNvPr id="70" name="有形固定資産減価償却率平均値テキスト">
          <a:extLst>
            <a:ext uri="{FF2B5EF4-FFF2-40B4-BE49-F238E27FC236}">
              <a16:creationId xmlns:a16="http://schemas.microsoft.com/office/drawing/2014/main" id="{48306201-7952-424A-B348-7CE47D7C4967}"/>
            </a:ext>
          </a:extLst>
        </xdr:cNvPr>
        <xdr:cNvSpPr txBox="1"/>
      </xdr:nvSpPr>
      <xdr:spPr>
        <a:xfrm>
          <a:off x="4813300" y="6129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71" name="フローチャート: 判断 70">
          <a:extLst>
            <a:ext uri="{FF2B5EF4-FFF2-40B4-BE49-F238E27FC236}">
              <a16:creationId xmlns:a16="http://schemas.microsoft.com/office/drawing/2014/main" id="{353BA2DD-7855-4F0D-8905-ED71EC4D7D89}"/>
            </a:ext>
          </a:extLst>
        </xdr:cNvPr>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72" name="フローチャート: 判断 71">
          <a:extLst>
            <a:ext uri="{FF2B5EF4-FFF2-40B4-BE49-F238E27FC236}">
              <a16:creationId xmlns:a16="http://schemas.microsoft.com/office/drawing/2014/main" id="{B539F40E-CC5A-4D9E-BFF0-1EB2C2CC51C7}"/>
            </a:ext>
          </a:extLst>
        </xdr:cNvPr>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73" name="フローチャート: 判断 72">
          <a:extLst>
            <a:ext uri="{FF2B5EF4-FFF2-40B4-BE49-F238E27FC236}">
              <a16:creationId xmlns:a16="http://schemas.microsoft.com/office/drawing/2014/main" id="{3087E633-F8EC-4A5D-8529-6857D64B70B4}"/>
            </a:ext>
          </a:extLst>
        </xdr:cNvPr>
        <xdr:cNvSpPr/>
      </xdr:nvSpPr>
      <xdr:spPr>
        <a:xfrm>
          <a:off x="3238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74" name="フローチャート: 判断 73">
          <a:extLst>
            <a:ext uri="{FF2B5EF4-FFF2-40B4-BE49-F238E27FC236}">
              <a16:creationId xmlns:a16="http://schemas.microsoft.com/office/drawing/2014/main" id="{55812865-F2A9-4870-BD61-42D0DCCF25DD}"/>
            </a:ext>
          </a:extLst>
        </xdr:cNvPr>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36A5846B-EA65-480B-9C01-2F591AD49F83}"/>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299322DD-BEE2-40D1-AF76-6C25CAA89FA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7B541C1-FE8E-4DDA-A83E-1D8E37B57B3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AD45C21-BB29-48A2-8B6E-6CD496309D1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ABA5CD5-D117-42B9-A56C-D4FEAEC9B51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8865A08-0CD8-4FDF-A955-02BE4196374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楕円 80">
          <a:extLst>
            <a:ext uri="{FF2B5EF4-FFF2-40B4-BE49-F238E27FC236}">
              <a16:creationId xmlns:a16="http://schemas.microsoft.com/office/drawing/2014/main" id="{6C81827E-2CD6-4A7A-BFF0-9177A23D0750}"/>
            </a:ext>
          </a:extLst>
        </xdr:cNvPr>
        <xdr:cNvSpPr/>
      </xdr:nvSpPr>
      <xdr:spPr>
        <a:xfrm>
          <a:off x="4711700" y="614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76429</xdr:rowOff>
    </xdr:from>
    <xdr:ext cx="405111" cy="259045"/>
    <xdr:sp macro="" textlink="">
      <xdr:nvSpPr>
        <xdr:cNvPr id="82" name="有形固定資産減価償却率該当値テキスト">
          <a:extLst>
            <a:ext uri="{FF2B5EF4-FFF2-40B4-BE49-F238E27FC236}">
              <a16:creationId xmlns:a16="http://schemas.microsoft.com/office/drawing/2014/main" id="{ABCF4981-C078-4403-9B3A-54E4A2A2F083}"/>
            </a:ext>
          </a:extLst>
        </xdr:cNvPr>
        <xdr:cNvSpPr txBox="1"/>
      </xdr:nvSpPr>
      <xdr:spPr>
        <a:xfrm>
          <a:off x="4813300" y="5991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163830</xdr:rowOff>
    </xdr:from>
    <xdr:to>
      <xdr:col>19</xdr:col>
      <xdr:colOff>187325</xdr:colOff>
      <xdr:row>31</xdr:row>
      <xdr:rowOff>93980</xdr:rowOff>
    </xdr:to>
    <xdr:sp macro="" textlink="">
      <xdr:nvSpPr>
        <xdr:cNvPr id="83" name="楕円 82">
          <a:extLst>
            <a:ext uri="{FF2B5EF4-FFF2-40B4-BE49-F238E27FC236}">
              <a16:creationId xmlns:a16="http://schemas.microsoft.com/office/drawing/2014/main" id="{FD49A3A1-9D00-4817-B7C3-2CCF5AFA40BC}"/>
            </a:ext>
          </a:extLst>
        </xdr:cNvPr>
        <xdr:cNvSpPr/>
      </xdr:nvSpPr>
      <xdr:spPr>
        <a:xfrm>
          <a:off x="4000500" y="607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43180</xdr:rowOff>
    </xdr:from>
    <xdr:to>
      <xdr:col>23</xdr:col>
      <xdr:colOff>85725</xdr:colOff>
      <xdr:row>31</xdr:row>
      <xdr:rowOff>104352</xdr:rowOff>
    </xdr:to>
    <xdr:cxnSp macro="">
      <xdr:nvCxnSpPr>
        <xdr:cNvPr id="84" name="直線コネクタ 83">
          <a:extLst>
            <a:ext uri="{FF2B5EF4-FFF2-40B4-BE49-F238E27FC236}">
              <a16:creationId xmlns:a16="http://schemas.microsoft.com/office/drawing/2014/main" id="{E3C40C2A-4C85-4382-A47E-BB147C49C6FA}"/>
            </a:ext>
          </a:extLst>
        </xdr:cNvPr>
        <xdr:cNvCxnSpPr/>
      </xdr:nvCxnSpPr>
      <xdr:spPr>
        <a:xfrm>
          <a:off x="4051300" y="6129655"/>
          <a:ext cx="7112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99060</xdr:rowOff>
    </xdr:from>
    <xdr:to>
      <xdr:col>15</xdr:col>
      <xdr:colOff>187325</xdr:colOff>
      <xdr:row>31</xdr:row>
      <xdr:rowOff>29210</xdr:rowOff>
    </xdr:to>
    <xdr:sp macro="" textlink="">
      <xdr:nvSpPr>
        <xdr:cNvPr id="85" name="楕円 84">
          <a:extLst>
            <a:ext uri="{FF2B5EF4-FFF2-40B4-BE49-F238E27FC236}">
              <a16:creationId xmlns:a16="http://schemas.microsoft.com/office/drawing/2014/main" id="{93BFE628-A376-40C5-A1D7-BA99BF579D77}"/>
            </a:ext>
          </a:extLst>
        </xdr:cNvPr>
        <xdr:cNvSpPr/>
      </xdr:nvSpPr>
      <xdr:spPr>
        <a:xfrm>
          <a:off x="3238500" y="601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149860</xdr:rowOff>
    </xdr:from>
    <xdr:to>
      <xdr:col>19</xdr:col>
      <xdr:colOff>136525</xdr:colOff>
      <xdr:row>31</xdr:row>
      <xdr:rowOff>43180</xdr:rowOff>
    </xdr:to>
    <xdr:cxnSp macro="">
      <xdr:nvCxnSpPr>
        <xdr:cNvPr id="86" name="直線コネクタ 85">
          <a:extLst>
            <a:ext uri="{FF2B5EF4-FFF2-40B4-BE49-F238E27FC236}">
              <a16:creationId xmlns:a16="http://schemas.microsoft.com/office/drawing/2014/main" id="{B0D24C9C-443A-4968-835E-8B4E1269BE00}"/>
            </a:ext>
          </a:extLst>
        </xdr:cNvPr>
        <xdr:cNvCxnSpPr/>
      </xdr:nvCxnSpPr>
      <xdr:spPr>
        <a:xfrm>
          <a:off x="3289300" y="606488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87" name="楕円 86">
          <a:extLst>
            <a:ext uri="{FF2B5EF4-FFF2-40B4-BE49-F238E27FC236}">
              <a16:creationId xmlns:a16="http://schemas.microsoft.com/office/drawing/2014/main" id="{F97173D5-A31C-42CC-9DE4-2A8060329FE1}"/>
            </a:ext>
          </a:extLst>
        </xdr:cNvPr>
        <xdr:cNvSpPr/>
      </xdr:nvSpPr>
      <xdr:spPr>
        <a:xfrm>
          <a:off x="2476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149860</xdr:rowOff>
    </xdr:to>
    <xdr:cxnSp macro="">
      <xdr:nvCxnSpPr>
        <xdr:cNvPr id="88" name="直線コネクタ 87">
          <a:extLst>
            <a:ext uri="{FF2B5EF4-FFF2-40B4-BE49-F238E27FC236}">
              <a16:creationId xmlns:a16="http://schemas.microsoft.com/office/drawing/2014/main" id="{AB7E8CAA-26C8-4E28-8F97-E34FA545D9DF}"/>
            </a:ext>
          </a:extLst>
        </xdr:cNvPr>
        <xdr:cNvCxnSpPr/>
      </xdr:nvCxnSpPr>
      <xdr:spPr>
        <a:xfrm>
          <a:off x="2527300" y="601450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12700</xdr:rowOff>
    </xdr:from>
    <xdr:to>
      <xdr:col>7</xdr:col>
      <xdr:colOff>187325</xdr:colOff>
      <xdr:row>30</xdr:row>
      <xdr:rowOff>114300</xdr:rowOff>
    </xdr:to>
    <xdr:sp macro="" textlink="">
      <xdr:nvSpPr>
        <xdr:cNvPr id="89" name="楕円 88">
          <a:extLst>
            <a:ext uri="{FF2B5EF4-FFF2-40B4-BE49-F238E27FC236}">
              <a16:creationId xmlns:a16="http://schemas.microsoft.com/office/drawing/2014/main" id="{03CC59A4-F55F-4482-9991-16492F3452A3}"/>
            </a:ext>
          </a:extLst>
        </xdr:cNvPr>
        <xdr:cNvSpPr/>
      </xdr:nvSpPr>
      <xdr:spPr>
        <a:xfrm>
          <a:off x="1714500" y="592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63500</xdr:rowOff>
    </xdr:from>
    <xdr:to>
      <xdr:col>11</xdr:col>
      <xdr:colOff>136525</xdr:colOff>
      <xdr:row>30</xdr:row>
      <xdr:rowOff>99483</xdr:rowOff>
    </xdr:to>
    <xdr:cxnSp macro="">
      <xdr:nvCxnSpPr>
        <xdr:cNvPr id="90" name="直線コネクタ 89">
          <a:extLst>
            <a:ext uri="{FF2B5EF4-FFF2-40B4-BE49-F238E27FC236}">
              <a16:creationId xmlns:a16="http://schemas.microsoft.com/office/drawing/2014/main" id="{0FD08D5B-B778-4285-859B-310231F8412A}"/>
            </a:ext>
          </a:extLst>
        </xdr:cNvPr>
        <xdr:cNvCxnSpPr/>
      </xdr:nvCxnSpPr>
      <xdr:spPr>
        <a:xfrm>
          <a:off x="1765300" y="5978525"/>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117492</xdr:rowOff>
    </xdr:from>
    <xdr:ext cx="405111" cy="259045"/>
    <xdr:sp macro="" textlink="">
      <xdr:nvSpPr>
        <xdr:cNvPr id="91" name="n_1aveValue有形固定資産減価償却率">
          <a:extLst>
            <a:ext uri="{FF2B5EF4-FFF2-40B4-BE49-F238E27FC236}">
              <a16:creationId xmlns:a16="http://schemas.microsoft.com/office/drawing/2014/main" id="{CC55C09F-5E04-4EB5-B480-AEFC585A088E}"/>
            </a:ext>
          </a:extLst>
        </xdr:cNvPr>
        <xdr:cNvSpPr txBox="1"/>
      </xdr:nvSpPr>
      <xdr:spPr>
        <a:xfrm>
          <a:off x="38360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67115</xdr:rowOff>
    </xdr:from>
    <xdr:ext cx="405111" cy="259045"/>
    <xdr:sp macro="" textlink="">
      <xdr:nvSpPr>
        <xdr:cNvPr id="92" name="n_2aveValue有形固定資産減価償却率">
          <a:extLst>
            <a:ext uri="{FF2B5EF4-FFF2-40B4-BE49-F238E27FC236}">
              <a16:creationId xmlns:a16="http://schemas.microsoft.com/office/drawing/2014/main" id="{2DCD47E0-3FC0-4BBD-8D37-60F89B1891FD}"/>
            </a:ext>
          </a:extLst>
        </xdr:cNvPr>
        <xdr:cNvSpPr txBox="1"/>
      </xdr:nvSpPr>
      <xdr:spPr>
        <a:xfrm>
          <a:off x="3086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34730</xdr:rowOff>
    </xdr:from>
    <xdr:ext cx="405111" cy="259045"/>
    <xdr:sp macro="" textlink="">
      <xdr:nvSpPr>
        <xdr:cNvPr id="93" name="n_3aveValue有形固定資産減価償却率">
          <a:extLst>
            <a:ext uri="{FF2B5EF4-FFF2-40B4-BE49-F238E27FC236}">
              <a16:creationId xmlns:a16="http://schemas.microsoft.com/office/drawing/2014/main" id="{0903BE59-F8D7-4365-A2E1-27BB6C0B4A06}"/>
            </a:ext>
          </a:extLst>
        </xdr:cNvPr>
        <xdr:cNvSpPr txBox="1"/>
      </xdr:nvSpPr>
      <xdr:spPr>
        <a:xfrm>
          <a:off x="2324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166599</xdr:rowOff>
    </xdr:from>
    <xdr:ext cx="405111" cy="259045"/>
    <xdr:sp macro="" textlink="">
      <xdr:nvSpPr>
        <xdr:cNvPr id="94" name="n_4aveValue有形固定資産減価償却率">
          <a:extLst>
            <a:ext uri="{FF2B5EF4-FFF2-40B4-BE49-F238E27FC236}">
              <a16:creationId xmlns:a16="http://schemas.microsoft.com/office/drawing/2014/main" id="{2ACF4E5F-BB8A-4601-B816-8EB39744660E}"/>
            </a:ext>
          </a:extLst>
        </xdr:cNvPr>
        <xdr:cNvSpPr txBox="1"/>
      </xdr:nvSpPr>
      <xdr:spPr>
        <a:xfrm>
          <a:off x="15627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110507</xdr:rowOff>
    </xdr:from>
    <xdr:ext cx="405111" cy="259045"/>
    <xdr:sp macro="" textlink="">
      <xdr:nvSpPr>
        <xdr:cNvPr id="95" name="n_1mainValue有形固定資産減価償却率">
          <a:extLst>
            <a:ext uri="{FF2B5EF4-FFF2-40B4-BE49-F238E27FC236}">
              <a16:creationId xmlns:a16="http://schemas.microsoft.com/office/drawing/2014/main" id="{BA184A12-45FB-484E-9D00-8F90DB06B1CC}"/>
            </a:ext>
          </a:extLst>
        </xdr:cNvPr>
        <xdr:cNvSpPr txBox="1"/>
      </xdr:nvSpPr>
      <xdr:spPr>
        <a:xfrm>
          <a:off x="38360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45737</xdr:rowOff>
    </xdr:from>
    <xdr:ext cx="405111" cy="259045"/>
    <xdr:sp macro="" textlink="">
      <xdr:nvSpPr>
        <xdr:cNvPr id="96" name="n_2mainValue有形固定資産減価償却率">
          <a:extLst>
            <a:ext uri="{FF2B5EF4-FFF2-40B4-BE49-F238E27FC236}">
              <a16:creationId xmlns:a16="http://schemas.microsoft.com/office/drawing/2014/main" id="{68BB33A6-29B5-4AAF-A380-84822F03576E}"/>
            </a:ext>
          </a:extLst>
        </xdr:cNvPr>
        <xdr:cNvSpPr txBox="1"/>
      </xdr:nvSpPr>
      <xdr:spPr>
        <a:xfrm>
          <a:off x="3086744" y="578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97" name="n_3mainValue有形固定資産減価償却率">
          <a:extLst>
            <a:ext uri="{FF2B5EF4-FFF2-40B4-BE49-F238E27FC236}">
              <a16:creationId xmlns:a16="http://schemas.microsoft.com/office/drawing/2014/main" id="{361FB554-D85A-4855-B228-C0DDC13F01D1}"/>
            </a:ext>
          </a:extLst>
        </xdr:cNvPr>
        <xdr:cNvSpPr txBox="1"/>
      </xdr:nvSpPr>
      <xdr:spPr>
        <a:xfrm>
          <a:off x="23247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130827</xdr:rowOff>
    </xdr:from>
    <xdr:ext cx="405111" cy="259045"/>
    <xdr:sp macro="" textlink="">
      <xdr:nvSpPr>
        <xdr:cNvPr id="98" name="n_4mainValue有形固定資産減価償却率">
          <a:extLst>
            <a:ext uri="{FF2B5EF4-FFF2-40B4-BE49-F238E27FC236}">
              <a16:creationId xmlns:a16="http://schemas.microsoft.com/office/drawing/2014/main" id="{57EC7716-BBD1-499D-BEC0-EBE6F977DE1D}"/>
            </a:ext>
          </a:extLst>
        </xdr:cNvPr>
        <xdr:cNvSpPr txBox="1"/>
      </xdr:nvSpPr>
      <xdr:spPr>
        <a:xfrm>
          <a:off x="1562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152066A-1665-4626-9985-214EDA79DE7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D092150-D4F9-43B3-9F42-719290BF070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854B6A9-380F-45F8-A0FA-F46E2BDEE43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95E244B8-1E8D-48B5-A7F8-0E339466FC3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4669745-FB99-4B45-9A1A-C9759584F2D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31FC397-FBC4-44D8-84DC-D8C64979725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8FC2D05-55E5-4C8A-9E55-A75A7E710CA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60BBCB5A-75B9-4AEC-9017-F729C003205B}"/>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3F1468C5-8B43-4438-81F7-6324B6F9FBD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C89627C2-1FB0-474E-963D-879B178DED7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CF93F8B-FC59-4AD0-B3D6-AB142251913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A474B553-FD54-4CA0-9769-D3C8149A2A2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44D5F0A-30F9-45B9-B52B-3C0EED65B8F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債務償還比率は、全国平均や類似団体平均を大きく上回っている。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主な要因として、町立高畠中学校の建設により、平成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以降将来負担比率が上昇傾向にあり、その後も屋代小学校移転改修事業、図書館整備事業、屋内遊戯施設整備事業などの実施により、高止まりしている状況にある。今後も新庁舎建設事業やスマートインターチェンジ整備事業、地区公民館改築事業などの大型建設事業の予定があることから、比率が大幅に悪化しないように、起債額の抑制を行いながら、健全化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0C48551-6477-46F1-845D-E6C34671F8A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488CD6A1-6316-491A-A743-88195047908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D6F3017-9EF9-40B7-9E57-9BEE27283C6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88B87F6-DC54-486D-BE19-56E6A45B5FB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A6628D0-8824-4EBC-8130-4A55B58497F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7EDA04BD-2FBA-473F-B4FF-7BA0C3734A05}"/>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2F12DD84-7092-4945-A210-536BE32C8AF7}"/>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96FC109-917F-4725-AA1E-DE5B13E7BA7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692A780E-45A1-4372-BEB4-5E50D431501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EE63B67-2C64-43E6-B2A7-3D568E24232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28519AD1-B448-41BC-ACF7-514F589BACB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053457DE-2053-4DC0-8FF4-44449A1A7A85}"/>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4BC52150-5CE4-45A9-90D6-D011C2BF9BF6}"/>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CDAD1A5C-1A79-49D9-814F-1868F0D10F2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D41A6BB8-618B-4F56-8BBD-4F5D319BB317}"/>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27" name="直線コネクタ 126">
          <a:extLst>
            <a:ext uri="{FF2B5EF4-FFF2-40B4-BE49-F238E27FC236}">
              <a16:creationId xmlns:a16="http://schemas.microsoft.com/office/drawing/2014/main" id="{7B59D84D-FEB1-4671-8442-495C953F1197}"/>
            </a:ext>
          </a:extLst>
        </xdr:cNvPr>
        <xdr:cNvCxnSpPr/>
      </xdr:nvCxnSpPr>
      <xdr:spPr>
        <a:xfrm flipV="1">
          <a:off x="14793595" y="5314752"/>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28" name="債務償還比率最小値テキスト">
          <a:extLst>
            <a:ext uri="{FF2B5EF4-FFF2-40B4-BE49-F238E27FC236}">
              <a16:creationId xmlns:a16="http://schemas.microsoft.com/office/drawing/2014/main" id="{D851579D-DF24-468D-AA45-30ADF7900B10}"/>
            </a:ext>
          </a:extLst>
        </xdr:cNvPr>
        <xdr:cNvSpPr txBox="1"/>
      </xdr:nvSpPr>
      <xdr:spPr>
        <a:xfrm>
          <a:off x="14846300" y="6559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29" name="直線コネクタ 128">
          <a:extLst>
            <a:ext uri="{FF2B5EF4-FFF2-40B4-BE49-F238E27FC236}">
              <a16:creationId xmlns:a16="http://schemas.microsoft.com/office/drawing/2014/main" id="{39690812-2083-4E0B-BDAD-D6E981AB1FA7}"/>
            </a:ext>
          </a:extLst>
        </xdr:cNvPr>
        <xdr:cNvCxnSpPr/>
      </xdr:nvCxnSpPr>
      <xdr:spPr>
        <a:xfrm>
          <a:off x="14706600" y="65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30" name="債務償還比率最大値テキスト">
          <a:extLst>
            <a:ext uri="{FF2B5EF4-FFF2-40B4-BE49-F238E27FC236}">
              <a16:creationId xmlns:a16="http://schemas.microsoft.com/office/drawing/2014/main" id="{A2F7F968-5C29-490D-AA89-06EFEE6BAC92}"/>
            </a:ext>
          </a:extLst>
        </xdr:cNvPr>
        <xdr:cNvSpPr txBox="1"/>
      </xdr:nvSpPr>
      <xdr:spPr>
        <a:xfrm>
          <a:off x="14846300" y="5089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31" name="直線コネクタ 130">
          <a:extLst>
            <a:ext uri="{FF2B5EF4-FFF2-40B4-BE49-F238E27FC236}">
              <a16:creationId xmlns:a16="http://schemas.microsoft.com/office/drawing/2014/main" id="{70724076-CAC2-4D5D-87C3-3109B894230F}"/>
            </a:ext>
          </a:extLst>
        </xdr:cNvPr>
        <xdr:cNvCxnSpPr/>
      </xdr:nvCxnSpPr>
      <xdr:spPr>
        <a:xfrm>
          <a:off x="14706600" y="531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21713</xdr:rowOff>
    </xdr:from>
    <xdr:ext cx="469744" cy="259045"/>
    <xdr:sp macro="" textlink="">
      <xdr:nvSpPr>
        <xdr:cNvPr id="132" name="債務償還比率平均値テキスト">
          <a:extLst>
            <a:ext uri="{FF2B5EF4-FFF2-40B4-BE49-F238E27FC236}">
              <a16:creationId xmlns:a16="http://schemas.microsoft.com/office/drawing/2014/main" id="{F0F69171-BE86-45B9-B1B3-BC30205B5689}"/>
            </a:ext>
          </a:extLst>
        </xdr:cNvPr>
        <xdr:cNvSpPr txBox="1"/>
      </xdr:nvSpPr>
      <xdr:spPr>
        <a:xfrm>
          <a:off x="14846300" y="5593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33" name="フローチャート: 判断 132">
          <a:extLst>
            <a:ext uri="{FF2B5EF4-FFF2-40B4-BE49-F238E27FC236}">
              <a16:creationId xmlns:a16="http://schemas.microsoft.com/office/drawing/2014/main" id="{282803D7-F3C8-404E-B6F3-4FB62BEC1996}"/>
            </a:ext>
          </a:extLst>
        </xdr:cNvPr>
        <xdr:cNvSpPr/>
      </xdr:nvSpPr>
      <xdr:spPr>
        <a:xfrm>
          <a:off x="147447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34" name="フローチャート: 判断 133">
          <a:extLst>
            <a:ext uri="{FF2B5EF4-FFF2-40B4-BE49-F238E27FC236}">
              <a16:creationId xmlns:a16="http://schemas.microsoft.com/office/drawing/2014/main" id="{7E6319C0-9F81-4C5E-A7BA-658182BDEBD9}"/>
            </a:ext>
          </a:extLst>
        </xdr:cNvPr>
        <xdr:cNvSpPr/>
      </xdr:nvSpPr>
      <xdr:spPr>
        <a:xfrm>
          <a:off x="14033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35" name="フローチャート: 判断 134">
          <a:extLst>
            <a:ext uri="{FF2B5EF4-FFF2-40B4-BE49-F238E27FC236}">
              <a16:creationId xmlns:a16="http://schemas.microsoft.com/office/drawing/2014/main" id="{D64BD828-32BF-4BFD-AC7F-F72C1105FB37}"/>
            </a:ext>
          </a:extLst>
        </xdr:cNvPr>
        <xdr:cNvSpPr/>
      </xdr:nvSpPr>
      <xdr:spPr>
        <a:xfrm>
          <a:off x="13271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36" name="フローチャート: 判断 135">
          <a:extLst>
            <a:ext uri="{FF2B5EF4-FFF2-40B4-BE49-F238E27FC236}">
              <a16:creationId xmlns:a16="http://schemas.microsoft.com/office/drawing/2014/main" id="{FFBE1BF0-2B9E-4B9F-8DB2-C968C71AB9E5}"/>
            </a:ext>
          </a:extLst>
        </xdr:cNvPr>
        <xdr:cNvSpPr/>
      </xdr:nvSpPr>
      <xdr:spPr>
        <a:xfrm>
          <a:off x="12509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37" name="フローチャート: 判断 136">
          <a:extLst>
            <a:ext uri="{FF2B5EF4-FFF2-40B4-BE49-F238E27FC236}">
              <a16:creationId xmlns:a16="http://schemas.microsoft.com/office/drawing/2014/main" id="{AAA324D0-5FE3-41C4-9837-A62BFCA09AFD}"/>
            </a:ext>
          </a:extLst>
        </xdr:cNvPr>
        <xdr:cNvSpPr/>
      </xdr:nvSpPr>
      <xdr:spPr>
        <a:xfrm>
          <a:off x="11747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5A5934E-058B-4511-AD18-24EDFA6D115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3E027B2-133A-4D30-ACEE-0D30F4FCF233}"/>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C9CF3C6-DA93-4C0C-80DC-6F4EE240038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F7F7BAF-4489-4603-8AE4-CC4F10B3C92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C43DE0A-D95A-4A77-B934-55D812FFB4E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22296</xdr:rowOff>
    </xdr:from>
    <xdr:to>
      <xdr:col>76</xdr:col>
      <xdr:colOff>73025</xdr:colOff>
      <xdr:row>30</xdr:row>
      <xdr:rowOff>123896</xdr:rowOff>
    </xdr:to>
    <xdr:sp macro="" textlink="">
      <xdr:nvSpPr>
        <xdr:cNvPr id="143" name="楕円 142">
          <a:extLst>
            <a:ext uri="{FF2B5EF4-FFF2-40B4-BE49-F238E27FC236}">
              <a16:creationId xmlns:a16="http://schemas.microsoft.com/office/drawing/2014/main" id="{D6FE0916-DDE1-460E-93DF-80263E1FE416}"/>
            </a:ext>
          </a:extLst>
        </xdr:cNvPr>
        <xdr:cNvSpPr/>
      </xdr:nvSpPr>
      <xdr:spPr>
        <a:xfrm>
          <a:off x="14744700" y="59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723</xdr:rowOff>
    </xdr:from>
    <xdr:ext cx="469744" cy="259045"/>
    <xdr:sp macro="" textlink="">
      <xdr:nvSpPr>
        <xdr:cNvPr id="144" name="債務償還比率該当値テキスト">
          <a:extLst>
            <a:ext uri="{FF2B5EF4-FFF2-40B4-BE49-F238E27FC236}">
              <a16:creationId xmlns:a16="http://schemas.microsoft.com/office/drawing/2014/main" id="{512840E2-09B4-487A-A830-4244BFF6059E}"/>
            </a:ext>
          </a:extLst>
        </xdr:cNvPr>
        <xdr:cNvSpPr txBox="1"/>
      </xdr:nvSpPr>
      <xdr:spPr>
        <a:xfrm>
          <a:off x="14846300" y="591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1185</xdr:rowOff>
    </xdr:from>
    <xdr:to>
      <xdr:col>72</xdr:col>
      <xdr:colOff>123825</xdr:colOff>
      <xdr:row>30</xdr:row>
      <xdr:rowOff>102785</xdr:rowOff>
    </xdr:to>
    <xdr:sp macro="" textlink="">
      <xdr:nvSpPr>
        <xdr:cNvPr id="145" name="楕円 144">
          <a:extLst>
            <a:ext uri="{FF2B5EF4-FFF2-40B4-BE49-F238E27FC236}">
              <a16:creationId xmlns:a16="http://schemas.microsoft.com/office/drawing/2014/main" id="{982BA720-8E1B-4CA6-8772-E35056017AB6}"/>
            </a:ext>
          </a:extLst>
        </xdr:cNvPr>
        <xdr:cNvSpPr/>
      </xdr:nvSpPr>
      <xdr:spPr>
        <a:xfrm>
          <a:off x="14033500" y="59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51985</xdr:rowOff>
    </xdr:from>
    <xdr:to>
      <xdr:col>76</xdr:col>
      <xdr:colOff>22225</xdr:colOff>
      <xdr:row>30</xdr:row>
      <xdr:rowOff>73096</xdr:rowOff>
    </xdr:to>
    <xdr:cxnSp macro="">
      <xdr:nvCxnSpPr>
        <xdr:cNvPr id="146" name="直線コネクタ 145">
          <a:extLst>
            <a:ext uri="{FF2B5EF4-FFF2-40B4-BE49-F238E27FC236}">
              <a16:creationId xmlns:a16="http://schemas.microsoft.com/office/drawing/2014/main" id="{A5417416-1338-4364-B581-04AF44134FA9}"/>
            </a:ext>
          </a:extLst>
        </xdr:cNvPr>
        <xdr:cNvCxnSpPr/>
      </xdr:nvCxnSpPr>
      <xdr:spPr>
        <a:xfrm>
          <a:off x="14084300" y="5967010"/>
          <a:ext cx="711200" cy="2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74902</xdr:rowOff>
    </xdr:from>
    <xdr:to>
      <xdr:col>68</xdr:col>
      <xdr:colOff>123825</xdr:colOff>
      <xdr:row>32</xdr:row>
      <xdr:rowOff>5052</xdr:rowOff>
    </xdr:to>
    <xdr:sp macro="" textlink="">
      <xdr:nvSpPr>
        <xdr:cNvPr id="147" name="楕円 146">
          <a:extLst>
            <a:ext uri="{FF2B5EF4-FFF2-40B4-BE49-F238E27FC236}">
              <a16:creationId xmlns:a16="http://schemas.microsoft.com/office/drawing/2014/main" id="{2E671641-E4AE-4382-AFCD-3C42F929C36D}"/>
            </a:ext>
          </a:extLst>
        </xdr:cNvPr>
        <xdr:cNvSpPr/>
      </xdr:nvSpPr>
      <xdr:spPr>
        <a:xfrm>
          <a:off x="13271500" y="616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51985</xdr:rowOff>
    </xdr:from>
    <xdr:to>
      <xdr:col>72</xdr:col>
      <xdr:colOff>73025</xdr:colOff>
      <xdr:row>31</xdr:row>
      <xdr:rowOff>125702</xdr:rowOff>
    </xdr:to>
    <xdr:cxnSp macro="">
      <xdr:nvCxnSpPr>
        <xdr:cNvPr id="148" name="直線コネクタ 147">
          <a:extLst>
            <a:ext uri="{FF2B5EF4-FFF2-40B4-BE49-F238E27FC236}">
              <a16:creationId xmlns:a16="http://schemas.microsoft.com/office/drawing/2014/main" id="{948AB299-24FD-4A98-881F-7B08BE5919D1}"/>
            </a:ext>
          </a:extLst>
        </xdr:cNvPr>
        <xdr:cNvCxnSpPr/>
      </xdr:nvCxnSpPr>
      <xdr:spPr>
        <a:xfrm flipV="1">
          <a:off x="13322300" y="5967010"/>
          <a:ext cx="762000" cy="24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98291</xdr:rowOff>
    </xdr:from>
    <xdr:to>
      <xdr:col>64</xdr:col>
      <xdr:colOff>123825</xdr:colOff>
      <xdr:row>32</xdr:row>
      <xdr:rowOff>28441</xdr:rowOff>
    </xdr:to>
    <xdr:sp macro="" textlink="">
      <xdr:nvSpPr>
        <xdr:cNvPr id="149" name="楕円 148">
          <a:extLst>
            <a:ext uri="{FF2B5EF4-FFF2-40B4-BE49-F238E27FC236}">
              <a16:creationId xmlns:a16="http://schemas.microsoft.com/office/drawing/2014/main" id="{63FA22D4-D776-4061-8C85-908AAC70C372}"/>
            </a:ext>
          </a:extLst>
        </xdr:cNvPr>
        <xdr:cNvSpPr/>
      </xdr:nvSpPr>
      <xdr:spPr>
        <a:xfrm>
          <a:off x="12509500" y="618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125702</xdr:rowOff>
    </xdr:from>
    <xdr:to>
      <xdr:col>68</xdr:col>
      <xdr:colOff>73025</xdr:colOff>
      <xdr:row>31</xdr:row>
      <xdr:rowOff>149091</xdr:rowOff>
    </xdr:to>
    <xdr:cxnSp macro="">
      <xdr:nvCxnSpPr>
        <xdr:cNvPr id="150" name="直線コネクタ 149">
          <a:extLst>
            <a:ext uri="{FF2B5EF4-FFF2-40B4-BE49-F238E27FC236}">
              <a16:creationId xmlns:a16="http://schemas.microsoft.com/office/drawing/2014/main" id="{3B8FE544-CE97-4D99-BF5B-77845B93BC8B}"/>
            </a:ext>
          </a:extLst>
        </xdr:cNvPr>
        <xdr:cNvCxnSpPr/>
      </xdr:nvCxnSpPr>
      <xdr:spPr>
        <a:xfrm flipV="1">
          <a:off x="12560300" y="6212177"/>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89535</xdr:rowOff>
    </xdr:from>
    <xdr:to>
      <xdr:col>60</xdr:col>
      <xdr:colOff>123825</xdr:colOff>
      <xdr:row>32</xdr:row>
      <xdr:rowOff>19685</xdr:rowOff>
    </xdr:to>
    <xdr:sp macro="" textlink="">
      <xdr:nvSpPr>
        <xdr:cNvPr id="151" name="楕円 150">
          <a:extLst>
            <a:ext uri="{FF2B5EF4-FFF2-40B4-BE49-F238E27FC236}">
              <a16:creationId xmlns:a16="http://schemas.microsoft.com/office/drawing/2014/main" id="{E3E2A99E-B24C-49C9-BEF4-C1D3059159A7}"/>
            </a:ext>
          </a:extLst>
        </xdr:cNvPr>
        <xdr:cNvSpPr/>
      </xdr:nvSpPr>
      <xdr:spPr>
        <a:xfrm>
          <a:off x="11747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140335</xdr:rowOff>
    </xdr:from>
    <xdr:to>
      <xdr:col>64</xdr:col>
      <xdr:colOff>73025</xdr:colOff>
      <xdr:row>31</xdr:row>
      <xdr:rowOff>149091</xdr:rowOff>
    </xdr:to>
    <xdr:cxnSp macro="">
      <xdr:nvCxnSpPr>
        <xdr:cNvPr id="152" name="直線コネクタ 151">
          <a:extLst>
            <a:ext uri="{FF2B5EF4-FFF2-40B4-BE49-F238E27FC236}">
              <a16:creationId xmlns:a16="http://schemas.microsoft.com/office/drawing/2014/main" id="{09C7E2CD-80DF-48E8-89E4-79A7FCA689FC}"/>
            </a:ext>
          </a:extLst>
        </xdr:cNvPr>
        <xdr:cNvCxnSpPr/>
      </xdr:nvCxnSpPr>
      <xdr:spPr>
        <a:xfrm>
          <a:off x="11798300" y="6226810"/>
          <a:ext cx="7620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105568</xdr:rowOff>
    </xdr:from>
    <xdr:ext cx="469744" cy="259045"/>
    <xdr:sp macro="" textlink="">
      <xdr:nvSpPr>
        <xdr:cNvPr id="153" name="n_1aveValue債務償還比率">
          <a:extLst>
            <a:ext uri="{FF2B5EF4-FFF2-40B4-BE49-F238E27FC236}">
              <a16:creationId xmlns:a16="http://schemas.microsoft.com/office/drawing/2014/main" id="{BA1BC1D2-9EC6-47D3-AAE3-05DAA8A2995F}"/>
            </a:ext>
          </a:extLst>
        </xdr:cNvPr>
        <xdr:cNvSpPr txBox="1"/>
      </xdr:nvSpPr>
      <xdr:spPr>
        <a:xfrm>
          <a:off x="13836727" y="5506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60539</xdr:rowOff>
    </xdr:from>
    <xdr:ext cx="469744" cy="259045"/>
    <xdr:sp macro="" textlink="">
      <xdr:nvSpPr>
        <xdr:cNvPr id="154" name="n_2aveValue債務償還比率">
          <a:extLst>
            <a:ext uri="{FF2B5EF4-FFF2-40B4-BE49-F238E27FC236}">
              <a16:creationId xmlns:a16="http://schemas.microsoft.com/office/drawing/2014/main" id="{90A9D2C7-D95C-4452-82E2-A2537A922CDC}"/>
            </a:ext>
          </a:extLst>
        </xdr:cNvPr>
        <xdr:cNvSpPr txBox="1"/>
      </xdr:nvSpPr>
      <xdr:spPr>
        <a:xfrm>
          <a:off x="13087427" y="563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64857</xdr:rowOff>
    </xdr:from>
    <xdr:ext cx="469744" cy="259045"/>
    <xdr:sp macro="" textlink="">
      <xdr:nvSpPr>
        <xdr:cNvPr id="155" name="n_3aveValue債務償還比率">
          <a:extLst>
            <a:ext uri="{FF2B5EF4-FFF2-40B4-BE49-F238E27FC236}">
              <a16:creationId xmlns:a16="http://schemas.microsoft.com/office/drawing/2014/main" id="{AB716012-E9E5-49D0-9D92-72E2E4A0034C}"/>
            </a:ext>
          </a:extLst>
        </xdr:cNvPr>
        <xdr:cNvSpPr txBox="1"/>
      </xdr:nvSpPr>
      <xdr:spPr>
        <a:xfrm>
          <a:off x="12325427" y="563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61499</xdr:rowOff>
    </xdr:from>
    <xdr:ext cx="469744" cy="259045"/>
    <xdr:sp macro="" textlink="">
      <xdr:nvSpPr>
        <xdr:cNvPr id="156" name="n_4aveValue債務償還比率">
          <a:extLst>
            <a:ext uri="{FF2B5EF4-FFF2-40B4-BE49-F238E27FC236}">
              <a16:creationId xmlns:a16="http://schemas.microsoft.com/office/drawing/2014/main" id="{6C54DF94-2BCB-4E0F-81D2-01F540C54BA6}"/>
            </a:ext>
          </a:extLst>
        </xdr:cNvPr>
        <xdr:cNvSpPr txBox="1"/>
      </xdr:nvSpPr>
      <xdr:spPr>
        <a:xfrm>
          <a:off x="11563427" y="563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93912</xdr:rowOff>
    </xdr:from>
    <xdr:ext cx="469744" cy="259045"/>
    <xdr:sp macro="" textlink="">
      <xdr:nvSpPr>
        <xdr:cNvPr id="157" name="n_1mainValue債務償還比率">
          <a:extLst>
            <a:ext uri="{FF2B5EF4-FFF2-40B4-BE49-F238E27FC236}">
              <a16:creationId xmlns:a16="http://schemas.microsoft.com/office/drawing/2014/main" id="{246327A9-677E-46BE-80DE-25666E638215}"/>
            </a:ext>
          </a:extLst>
        </xdr:cNvPr>
        <xdr:cNvSpPr txBox="1"/>
      </xdr:nvSpPr>
      <xdr:spPr>
        <a:xfrm>
          <a:off x="13836727" y="60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167629</xdr:rowOff>
    </xdr:from>
    <xdr:ext cx="469744" cy="259045"/>
    <xdr:sp macro="" textlink="">
      <xdr:nvSpPr>
        <xdr:cNvPr id="158" name="n_2mainValue債務償還比率">
          <a:extLst>
            <a:ext uri="{FF2B5EF4-FFF2-40B4-BE49-F238E27FC236}">
              <a16:creationId xmlns:a16="http://schemas.microsoft.com/office/drawing/2014/main" id="{E4B9EE69-FD60-4EEE-A823-FCDE99C8F067}"/>
            </a:ext>
          </a:extLst>
        </xdr:cNvPr>
        <xdr:cNvSpPr txBox="1"/>
      </xdr:nvSpPr>
      <xdr:spPr>
        <a:xfrm>
          <a:off x="13087427" y="625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19568</xdr:rowOff>
    </xdr:from>
    <xdr:ext cx="469744" cy="259045"/>
    <xdr:sp macro="" textlink="">
      <xdr:nvSpPr>
        <xdr:cNvPr id="159" name="n_3mainValue債務償還比率">
          <a:extLst>
            <a:ext uri="{FF2B5EF4-FFF2-40B4-BE49-F238E27FC236}">
              <a16:creationId xmlns:a16="http://schemas.microsoft.com/office/drawing/2014/main" id="{9205E132-52D9-46EF-84AC-539993358100}"/>
            </a:ext>
          </a:extLst>
        </xdr:cNvPr>
        <xdr:cNvSpPr txBox="1"/>
      </xdr:nvSpPr>
      <xdr:spPr>
        <a:xfrm>
          <a:off x="12325427" y="627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10812</xdr:rowOff>
    </xdr:from>
    <xdr:ext cx="469744" cy="259045"/>
    <xdr:sp macro="" textlink="">
      <xdr:nvSpPr>
        <xdr:cNvPr id="160" name="n_4mainValue債務償還比率">
          <a:extLst>
            <a:ext uri="{FF2B5EF4-FFF2-40B4-BE49-F238E27FC236}">
              <a16:creationId xmlns:a16="http://schemas.microsoft.com/office/drawing/2014/main" id="{D7E058AB-C10D-4A75-AFCA-F0D676C8E740}"/>
            </a:ext>
          </a:extLst>
        </xdr:cNvPr>
        <xdr:cNvSpPr txBox="1"/>
      </xdr:nvSpPr>
      <xdr:spPr>
        <a:xfrm>
          <a:off x="11563427"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351826B2-D759-48B9-B16F-7193E817E79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EBC0981-9E7B-4EF9-B72C-54512508513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42B1F5CF-35EC-4246-B94D-8DCACCD1613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70EA0C57-72C5-4695-BA59-F3DCDD90A61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8C9909A-E0DD-4B4F-94DD-0F0ABC933E4F}"/>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166470FC-C4B2-472C-AF90-DAA9814021B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207FD9-D506-4B78-BDCC-9AA7AA3EB24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D1A8F3F-B042-4D84-BABF-3DC87E7EB6F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93DC81E-B79F-4613-A659-690058B6B3F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2CCF448-9177-4487-8AB0-FD08EB5F556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4FB435C-5B4B-4E7E-AF6F-F503EA4825E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C32067E-D8FB-4EBC-BC2A-D633506EDC8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4AB948F-D89C-44F4-A986-BE3394A4DA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B71D5F5-10BD-41E9-8003-348EF5008E4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477B4B-8350-4A63-B60C-956F2472AD2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2046D24-D192-4922-B18A-F502E7DEA55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22,094
21,914
180.26
12,771,839
11,996,936
751,917
6,732,422
12,586,228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2DA8D7A-86C5-4828-9B15-F56D72AE88E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7D2FBBE-33A6-45D6-B55F-FA88A975EE4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A7CA632-330A-47D0-B202-1A636C5AF62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2AC24E3-4F29-48DC-AD2B-983AA7ED695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E8C8B22-7FB2-428E-BE01-5006E9B29DA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3FF8F2D-C084-463B-90A3-2D937DBB1A5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ED62B43-9058-4BFF-B11B-09F7CE65637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0F1FD7A-730D-419B-BDE9-E0687FE0AEA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94CFF9C-B50C-4CCF-B719-24140A3CE55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E0B8E66-F6B3-45FA-8861-2AA6B6A6CF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70F84BE-3B9A-4D0C-B12F-B8B5381317A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FB7E5A2-CD6B-4D95-8C13-ABD4E63839A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E56B614-F6BC-443C-9BE4-93D58D71B77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5DF8A17-5AC8-41A4-8F60-045B86E0A77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1796FCF-B55D-4ADE-8B25-01617036E53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22D7B0-5A92-463A-9AD2-06567E58BC0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DB3DB52-E0AA-469C-BF9B-3AB30E819F4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4806861-C1FA-4AAE-BE1D-5CD29E0EBDC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D887906-D268-4806-8D9F-44548E82773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21A674-DE0B-4FD2-B0BA-6E7BBF211B4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0247720-C521-4683-82B8-87C1167C4C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F58EA6-CCAA-4119-A3F3-AFDC3DFC318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0BA6233-9D43-48BF-8167-EA3619A24EB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F5273AC-0EFE-460E-ADCF-273E107DED6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7944CBF-DE5D-4802-B163-D9393B19410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40AA33C-836A-46ED-BD06-92796517AA8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4A429FA-598A-4743-BEA0-661B23FF2E4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11D3BF-BBC0-4E2D-83D8-0332363E00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0104C49-61B2-4CFF-ADB3-B7AD3C629E7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33B3417-5BB8-4958-9B59-3F7B15ADA70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F3BC16-9B9C-493C-8725-6316A923BA1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8C6EB940-CB15-4CFF-82C5-EB1C2430F90B}"/>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DC8C6A4-9FC0-435E-974A-52C6307456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ED7EE0B5-0217-45F3-B9FF-4C28E603091A}"/>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66F0193-8000-4042-8EFD-24237A3E11A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1DA0F5B-11FE-4410-9B3E-FC183E8EF1F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16AD50F-3B53-48C6-82D8-3F9248BD60E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4DDE263-91A4-48EB-98BB-6CE47A7842F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298CC21-79E9-49B5-BC2C-8F61D3D916D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7566D1D-8D26-4CE0-A136-556AF3A55B2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2D6FCF0-7AC9-40AF-B4AA-B2E62CF1481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D31F403-5B4E-408A-9071-A74AAEB278C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3BB42AF-5764-4901-8D87-41922CEA153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C4CCA9A5-5CF4-495F-BD26-E4B8BAC417A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7601897-7116-4506-9387-8F2D5464D6E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4052F124-84FF-48C3-A3C9-CAF089D83994}"/>
            </a:ext>
          </a:extLst>
        </xdr:cNvPr>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FA14B9CB-6821-48D8-9EBE-09A0682BF6AB}"/>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D4A13192-6205-4DAA-9E98-DB3916AA6A9C}"/>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CAEF026E-219B-4FD1-8FCA-094F17083CE3}"/>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7ED8A6B9-C33F-44CA-BCD3-1C6904EDB365}"/>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2" name="【道路】&#10;有形固定資産減価償却率平均値テキスト">
          <a:extLst>
            <a:ext uri="{FF2B5EF4-FFF2-40B4-BE49-F238E27FC236}">
              <a16:creationId xmlns:a16="http://schemas.microsoft.com/office/drawing/2014/main" id="{5F29EE4C-D213-4E8D-82E8-C82CA576CAFB}"/>
            </a:ext>
          </a:extLst>
        </xdr:cNvPr>
        <xdr:cNvSpPr txBox="1"/>
      </xdr:nvSpPr>
      <xdr:spPr>
        <a:xfrm>
          <a:off x="4673600" y="665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a:extLst>
            <a:ext uri="{FF2B5EF4-FFF2-40B4-BE49-F238E27FC236}">
              <a16:creationId xmlns:a16="http://schemas.microsoft.com/office/drawing/2014/main" id="{7A25FC2E-BD66-4DB5-A0A7-1F59C9FD11C4}"/>
            </a:ext>
          </a:extLst>
        </xdr:cNvPr>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a:extLst>
            <a:ext uri="{FF2B5EF4-FFF2-40B4-BE49-F238E27FC236}">
              <a16:creationId xmlns:a16="http://schemas.microsoft.com/office/drawing/2014/main" id="{23527F71-60BF-4C59-9C03-40D232A0F2FB}"/>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DED46B8B-D8A3-4225-9AB0-7D580AA397D6}"/>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F6257087-32FF-4694-8D4C-1AC888534A4C}"/>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a:extLst>
            <a:ext uri="{FF2B5EF4-FFF2-40B4-BE49-F238E27FC236}">
              <a16:creationId xmlns:a16="http://schemas.microsoft.com/office/drawing/2014/main" id="{200EBB96-8D0A-4FE8-8654-9EB8AE1C6779}"/>
            </a:ext>
          </a:extLst>
        </xdr:cNvPr>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D1F690-072C-4914-B4DE-B802D372A53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45821CF-6997-4EB0-BD33-49A3F9865EE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FD8DDEB-2817-4850-B307-28F3879D52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D19553C-C449-4E39-AAE9-AA3E5F95A74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EF1AF7C-ADE3-4463-BF7F-F7D18B81F2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73" name="楕円 72">
          <a:extLst>
            <a:ext uri="{FF2B5EF4-FFF2-40B4-BE49-F238E27FC236}">
              <a16:creationId xmlns:a16="http://schemas.microsoft.com/office/drawing/2014/main" id="{6ED6A07B-A906-40CB-995D-59EE39D24A7F}"/>
            </a:ext>
          </a:extLst>
        </xdr:cNvPr>
        <xdr:cNvSpPr/>
      </xdr:nvSpPr>
      <xdr:spPr>
        <a:xfrm>
          <a:off x="4584700" y="655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67327</xdr:rowOff>
    </xdr:from>
    <xdr:ext cx="405111" cy="259045"/>
    <xdr:sp macro="" textlink="">
      <xdr:nvSpPr>
        <xdr:cNvPr id="74" name="【道路】&#10;有形固定資産減価償却率該当値テキスト">
          <a:extLst>
            <a:ext uri="{FF2B5EF4-FFF2-40B4-BE49-F238E27FC236}">
              <a16:creationId xmlns:a16="http://schemas.microsoft.com/office/drawing/2014/main" id="{6260AD8A-2412-4409-8A7B-A3E39ECF9611}"/>
            </a:ext>
          </a:extLst>
        </xdr:cNvPr>
        <xdr:cNvSpPr txBox="1"/>
      </xdr:nvSpPr>
      <xdr:spPr>
        <a:xfrm>
          <a:off x="4673600" y="641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158750</xdr:rowOff>
    </xdr:from>
    <xdr:to>
      <xdr:col>20</xdr:col>
      <xdr:colOff>38100</xdr:colOff>
      <xdr:row>38</xdr:row>
      <xdr:rowOff>88900</xdr:rowOff>
    </xdr:to>
    <xdr:sp macro="" textlink="">
      <xdr:nvSpPr>
        <xdr:cNvPr id="75" name="楕円 74">
          <a:extLst>
            <a:ext uri="{FF2B5EF4-FFF2-40B4-BE49-F238E27FC236}">
              <a16:creationId xmlns:a16="http://schemas.microsoft.com/office/drawing/2014/main" id="{228B8F77-C798-4BB1-AA04-4E0FE6277457}"/>
            </a:ext>
          </a:extLst>
        </xdr:cNvPr>
        <xdr:cNvSpPr/>
      </xdr:nvSpPr>
      <xdr:spPr>
        <a:xfrm>
          <a:off x="3746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38100</xdr:rowOff>
    </xdr:from>
    <xdr:to>
      <xdr:col>24</xdr:col>
      <xdr:colOff>63500</xdr:colOff>
      <xdr:row>38</xdr:row>
      <xdr:rowOff>95250</xdr:rowOff>
    </xdr:to>
    <xdr:cxnSp macro="">
      <xdr:nvCxnSpPr>
        <xdr:cNvPr id="76" name="直線コネクタ 75">
          <a:extLst>
            <a:ext uri="{FF2B5EF4-FFF2-40B4-BE49-F238E27FC236}">
              <a16:creationId xmlns:a16="http://schemas.microsoft.com/office/drawing/2014/main" id="{D081B244-1AA1-4044-8795-022DF26258E1}"/>
            </a:ext>
          </a:extLst>
        </xdr:cNvPr>
        <xdr:cNvCxnSpPr/>
      </xdr:nvCxnSpPr>
      <xdr:spPr>
        <a:xfrm>
          <a:off x="3797300" y="6553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78740</xdr:rowOff>
    </xdr:from>
    <xdr:to>
      <xdr:col>15</xdr:col>
      <xdr:colOff>101600</xdr:colOff>
      <xdr:row>38</xdr:row>
      <xdr:rowOff>8890</xdr:rowOff>
    </xdr:to>
    <xdr:sp macro="" textlink="">
      <xdr:nvSpPr>
        <xdr:cNvPr id="77" name="楕円 76">
          <a:extLst>
            <a:ext uri="{FF2B5EF4-FFF2-40B4-BE49-F238E27FC236}">
              <a16:creationId xmlns:a16="http://schemas.microsoft.com/office/drawing/2014/main" id="{E46CB679-83CB-4ED0-8801-13C28A58DED0}"/>
            </a:ext>
          </a:extLst>
        </xdr:cNvPr>
        <xdr:cNvSpPr/>
      </xdr:nvSpPr>
      <xdr:spPr>
        <a:xfrm>
          <a:off x="2857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129540</xdr:rowOff>
    </xdr:from>
    <xdr:to>
      <xdr:col>19</xdr:col>
      <xdr:colOff>177800</xdr:colOff>
      <xdr:row>38</xdr:row>
      <xdr:rowOff>38100</xdr:rowOff>
    </xdr:to>
    <xdr:cxnSp macro="">
      <xdr:nvCxnSpPr>
        <xdr:cNvPr id="78" name="直線コネクタ 77">
          <a:extLst>
            <a:ext uri="{FF2B5EF4-FFF2-40B4-BE49-F238E27FC236}">
              <a16:creationId xmlns:a16="http://schemas.microsoft.com/office/drawing/2014/main" id="{85B27612-5102-40FC-9A17-C925E624ADB0}"/>
            </a:ext>
          </a:extLst>
        </xdr:cNvPr>
        <xdr:cNvCxnSpPr/>
      </xdr:nvCxnSpPr>
      <xdr:spPr>
        <a:xfrm>
          <a:off x="2908300" y="64731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9" name="楕円 78">
          <a:extLst>
            <a:ext uri="{FF2B5EF4-FFF2-40B4-BE49-F238E27FC236}">
              <a16:creationId xmlns:a16="http://schemas.microsoft.com/office/drawing/2014/main" id="{D53F35B0-B4E3-4483-9B99-0945C76B5601}"/>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129540</xdr:rowOff>
    </xdr:to>
    <xdr:cxnSp macro="">
      <xdr:nvCxnSpPr>
        <xdr:cNvPr id="80" name="直線コネクタ 79">
          <a:extLst>
            <a:ext uri="{FF2B5EF4-FFF2-40B4-BE49-F238E27FC236}">
              <a16:creationId xmlns:a16="http://schemas.microsoft.com/office/drawing/2014/main" id="{E9F239D2-C7D0-4D28-94BA-F28CCF332C8A}"/>
            </a:ext>
          </a:extLst>
        </xdr:cNvPr>
        <xdr:cNvCxnSpPr/>
      </xdr:nvCxnSpPr>
      <xdr:spPr>
        <a:xfrm>
          <a:off x="2019300" y="64312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135890</xdr:rowOff>
    </xdr:from>
    <xdr:to>
      <xdr:col>6</xdr:col>
      <xdr:colOff>38100</xdr:colOff>
      <xdr:row>37</xdr:row>
      <xdr:rowOff>66040</xdr:rowOff>
    </xdr:to>
    <xdr:sp macro="" textlink="">
      <xdr:nvSpPr>
        <xdr:cNvPr id="81" name="楕円 80">
          <a:extLst>
            <a:ext uri="{FF2B5EF4-FFF2-40B4-BE49-F238E27FC236}">
              <a16:creationId xmlns:a16="http://schemas.microsoft.com/office/drawing/2014/main" id="{E71AB1D4-1D4A-4D56-B05F-DE2ABB53AD27}"/>
            </a:ext>
          </a:extLst>
        </xdr:cNvPr>
        <xdr:cNvSpPr/>
      </xdr:nvSpPr>
      <xdr:spPr>
        <a:xfrm>
          <a:off x="1079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15240</xdr:rowOff>
    </xdr:from>
    <xdr:to>
      <xdr:col>10</xdr:col>
      <xdr:colOff>114300</xdr:colOff>
      <xdr:row>37</xdr:row>
      <xdr:rowOff>87630</xdr:rowOff>
    </xdr:to>
    <xdr:cxnSp macro="">
      <xdr:nvCxnSpPr>
        <xdr:cNvPr id="82" name="直線コネクタ 81">
          <a:extLst>
            <a:ext uri="{FF2B5EF4-FFF2-40B4-BE49-F238E27FC236}">
              <a16:creationId xmlns:a16="http://schemas.microsoft.com/office/drawing/2014/main" id="{7268CD2A-AAE9-41CA-BEFD-85048B4E7187}"/>
            </a:ext>
          </a:extLst>
        </xdr:cNvPr>
        <xdr:cNvCxnSpPr/>
      </xdr:nvCxnSpPr>
      <xdr:spPr>
        <a:xfrm>
          <a:off x="1130300" y="635889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3" name="n_1aveValue【道路】&#10;有形固定資産減価償却率">
          <a:extLst>
            <a:ext uri="{FF2B5EF4-FFF2-40B4-BE49-F238E27FC236}">
              <a16:creationId xmlns:a16="http://schemas.microsoft.com/office/drawing/2014/main" id="{3A0212C6-4B91-4CE8-86C4-619D2014A0BB}"/>
            </a:ext>
          </a:extLst>
        </xdr:cNvPr>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28ABC1A6-644C-4A98-9E51-E5E313C0CE30}"/>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5DEEED23-A2F2-4E88-90D7-BF6F2CA1CE0A}"/>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86" name="n_4aveValue【道路】&#10;有形固定資産減価償却率">
          <a:extLst>
            <a:ext uri="{FF2B5EF4-FFF2-40B4-BE49-F238E27FC236}">
              <a16:creationId xmlns:a16="http://schemas.microsoft.com/office/drawing/2014/main" id="{1B520FF5-5659-42E9-B512-F288BD9FA338}"/>
            </a:ext>
          </a:extLst>
        </xdr:cNvPr>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105427</xdr:rowOff>
    </xdr:from>
    <xdr:ext cx="405111" cy="259045"/>
    <xdr:sp macro="" textlink="">
      <xdr:nvSpPr>
        <xdr:cNvPr id="87" name="n_1mainValue【道路】&#10;有形固定資産減価償却率">
          <a:extLst>
            <a:ext uri="{FF2B5EF4-FFF2-40B4-BE49-F238E27FC236}">
              <a16:creationId xmlns:a16="http://schemas.microsoft.com/office/drawing/2014/main" id="{4ECE3174-1A6F-419E-BB5F-AE2CA611298A}"/>
            </a:ext>
          </a:extLst>
        </xdr:cNvPr>
        <xdr:cNvSpPr txBox="1"/>
      </xdr:nvSpPr>
      <xdr:spPr>
        <a:xfrm>
          <a:off x="35820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25417</xdr:rowOff>
    </xdr:from>
    <xdr:ext cx="405111" cy="259045"/>
    <xdr:sp macro="" textlink="">
      <xdr:nvSpPr>
        <xdr:cNvPr id="88" name="n_2mainValue【道路】&#10;有形固定資産減価償却率">
          <a:extLst>
            <a:ext uri="{FF2B5EF4-FFF2-40B4-BE49-F238E27FC236}">
              <a16:creationId xmlns:a16="http://schemas.microsoft.com/office/drawing/2014/main" id="{8789BCB0-6619-43C3-AC1E-1E31935A40B5}"/>
            </a:ext>
          </a:extLst>
        </xdr:cNvPr>
        <xdr:cNvSpPr txBox="1"/>
      </xdr:nvSpPr>
      <xdr:spPr>
        <a:xfrm>
          <a:off x="2705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9" name="n_3mainValue【道路】&#10;有形固定資産減価償却率">
          <a:extLst>
            <a:ext uri="{FF2B5EF4-FFF2-40B4-BE49-F238E27FC236}">
              <a16:creationId xmlns:a16="http://schemas.microsoft.com/office/drawing/2014/main" id="{90B27E39-C8D1-4B90-B605-A8B2AF69DA99}"/>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82567</xdr:rowOff>
    </xdr:from>
    <xdr:ext cx="405111" cy="259045"/>
    <xdr:sp macro="" textlink="">
      <xdr:nvSpPr>
        <xdr:cNvPr id="90" name="n_4mainValue【道路】&#10;有形固定資産減価償却率">
          <a:extLst>
            <a:ext uri="{FF2B5EF4-FFF2-40B4-BE49-F238E27FC236}">
              <a16:creationId xmlns:a16="http://schemas.microsoft.com/office/drawing/2014/main" id="{BA34A962-A949-48BE-A0AF-CCB2D971A527}"/>
            </a:ext>
          </a:extLst>
        </xdr:cNvPr>
        <xdr:cNvSpPr txBox="1"/>
      </xdr:nvSpPr>
      <xdr:spPr>
        <a:xfrm>
          <a:off x="927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2E888EE-2240-4F90-9036-F6F3A7468F8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79C070F-E9BC-4900-AF45-4002457276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4FF55AB-3A6A-4E02-9A1C-D317AA5446B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6523383-F563-47DD-BB92-70F69F8B4A0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CC532A9-EC79-4CE0-8D2B-80804084158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DB240D4-2BD6-4C71-AD6A-353598F9F77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9F7E969C-CB1B-4665-AE4A-C2659C05F7DE}"/>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7CC46B5-9FE3-47B7-A42E-4BF56A58BB6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19DF530-0E51-4899-9B4D-4BB42816020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A99786A-04F9-4B2F-A103-6D9B79A3AF3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9280836D-52D2-4238-B2A5-70532733076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987A9AB9-400F-4817-B7F0-E78E9F4EE649}"/>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9351B46A-29C2-4BEC-B877-09EF263376FC}"/>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2289FCA6-7E4B-40FD-9623-D5F8C1074665}"/>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90940A4B-9044-4B92-8C7C-7BFFBC47D27C}"/>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62F99922-6616-492D-9DDC-D6273859DF3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88B41DF-1920-460D-A086-0E5B334AF8D6}"/>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C76981DA-7B21-4B62-BD6B-E2FE1B80844B}"/>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2A39A7E-B790-4D7F-96B9-95A3CA103F54}"/>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20F092A7-83B8-4E02-AC27-6732E5F6A12B}"/>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5911D0B-7F0A-48DD-8C0F-8EE5E992FB0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3757A4D2-B080-47AA-B887-26AA9EE15CC9}"/>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1A94787-7ADD-403C-A8EB-78F44CD89C4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F4E82883-3614-4433-9823-23BB7C96DD4D}"/>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9391070-FBD6-45F5-BF1E-5B15E578358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a:extLst>
            <a:ext uri="{FF2B5EF4-FFF2-40B4-BE49-F238E27FC236}">
              <a16:creationId xmlns:a16="http://schemas.microsoft.com/office/drawing/2014/main" id="{69853209-7ADE-44F3-967A-1D112C8DC493}"/>
            </a:ext>
          </a:extLst>
        </xdr:cNvPr>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a:extLst>
            <a:ext uri="{FF2B5EF4-FFF2-40B4-BE49-F238E27FC236}">
              <a16:creationId xmlns:a16="http://schemas.microsoft.com/office/drawing/2014/main" id="{6A6C4002-B9DC-45D0-8621-2434FA7852FD}"/>
            </a:ext>
          </a:extLst>
        </xdr:cNvPr>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a:extLst>
            <a:ext uri="{FF2B5EF4-FFF2-40B4-BE49-F238E27FC236}">
              <a16:creationId xmlns:a16="http://schemas.microsoft.com/office/drawing/2014/main" id="{5E47EA03-B923-46AE-BE45-E6D8539D2A15}"/>
            </a:ext>
          </a:extLst>
        </xdr:cNvPr>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a:extLst>
            <a:ext uri="{FF2B5EF4-FFF2-40B4-BE49-F238E27FC236}">
              <a16:creationId xmlns:a16="http://schemas.microsoft.com/office/drawing/2014/main" id="{D7E484EF-ABD1-4F21-8C55-1C97F6049DF8}"/>
            </a:ext>
          </a:extLst>
        </xdr:cNvPr>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a:extLst>
            <a:ext uri="{FF2B5EF4-FFF2-40B4-BE49-F238E27FC236}">
              <a16:creationId xmlns:a16="http://schemas.microsoft.com/office/drawing/2014/main" id="{0F63B642-8801-4225-8240-CF2B17C8CFDC}"/>
            </a:ext>
          </a:extLst>
        </xdr:cNvPr>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152711</xdr:rowOff>
    </xdr:from>
    <xdr:ext cx="534377" cy="259045"/>
    <xdr:sp macro="" textlink="">
      <xdr:nvSpPr>
        <xdr:cNvPr id="121" name="【道路】&#10;一人当たり延長平均値テキスト">
          <a:extLst>
            <a:ext uri="{FF2B5EF4-FFF2-40B4-BE49-F238E27FC236}">
              <a16:creationId xmlns:a16="http://schemas.microsoft.com/office/drawing/2014/main" id="{555F3B75-4E8A-4708-B0BC-1DF8D6653741}"/>
            </a:ext>
          </a:extLst>
        </xdr:cNvPr>
        <xdr:cNvSpPr txBox="1"/>
      </xdr:nvSpPr>
      <xdr:spPr>
        <a:xfrm>
          <a:off x="10515600" y="701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a:extLst>
            <a:ext uri="{FF2B5EF4-FFF2-40B4-BE49-F238E27FC236}">
              <a16:creationId xmlns:a16="http://schemas.microsoft.com/office/drawing/2014/main" id="{7CE84A78-381E-4ED4-824B-59A84BD41D2D}"/>
            </a:ext>
          </a:extLst>
        </xdr:cNvPr>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a:extLst>
            <a:ext uri="{FF2B5EF4-FFF2-40B4-BE49-F238E27FC236}">
              <a16:creationId xmlns:a16="http://schemas.microsoft.com/office/drawing/2014/main" id="{DC5BF727-308F-4E8E-932C-74C5AD0BD02B}"/>
            </a:ext>
          </a:extLst>
        </xdr:cNvPr>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a:extLst>
            <a:ext uri="{FF2B5EF4-FFF2-40B4-BE49-F238E27FC236}">
              <a16:creationId xmlns:a16="http://schemas.microsoft.com/office/drawing/2014/main" id="{308D0A3D-2510-4DDC-A3CF-B89336482072}"/>
            </a:ext>
          </a:extLst>
        </xdr:cNvPr>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a:extLst>
            <a:ext uri="{FF2B5EF4-FFF2-40B4-BE49-F238E27FC236}">
              <a16:creationId xmlns:a16="http://schemas.microsoft.com/office/drawing/2014/main" id="{50214DDD-FC87-4441-B768-315FE9609ADC}"/>
            </a:ext>
          </a:extLst>
        </xdr:cNvPr>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a:extLst>
            <a:ext uri="{FF2B5EF4-FFF2-40B4-BE49-F238E27FC236}">
              <a16:creationId xmlns:a16="http://schemas.microsoft.com/office/drawing/2014/main" id="{EE0A3651-E0D8-4A4A-BF03-C30FBD849DA0}"/>
            </a:ext>
          </a:extLst>
        </xdr:cNvPr>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4380714-B2C4-42BE-BFFD-A7CA9BF54F6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220A4D9-320A-4A14-B9F5-4F403532809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E92A0BBF-945B-4B9E-A881-68DF600D74E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20BE787-F050-43BB-A717-B8A1DB68E35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410A0FD7-5EDE-4A17-A71B-D3A72CFE74C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86904</xdr:rowOff>
    </xdr:from>
    <xdr:to>
      <xdr:col>55</xdr:col>
      <xdr:colOff>50800</xdr:colOff>
      <xdr:row>41</xdr:row>
      <xdr:rowOff>17054</xdr:rowOff>
    </xdr:to>
    <xdr:sp macro="" textlink="">
      <xdr:nvSpPr>
        <xdr:cNvPr id="132" name="楕円 131">
          <a:extLst>
            <a:ext uri="{FF2B5EF4-FFF2-40B4-BE49-F238E27FC236}">
              <a16:creationId xmlns:a16="http://schemas.microsoft.com/office/drawing/2014/main" id="{9DFD1741-CC20-4197-B653-08505BADB0E8}"/>
            </a:ext>
          </a:extLst>
        </xdr:cNvPr>
        <xdr:cNvSpPr/>
      </xdr:nvSpPr>
      <xdr:spPr>
        <a:xfrm>
          <a:off x="10426700" y="69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109781</xdr:rowOff>
    </xdr:from>
    <xdr:ext cx="534377" cy="259045"/>
    <xdr:sp macro="" textlink="">
      <xdr:nvSpPr>
        <xdr:cNvPr id="133" name="【道路】&#10;一人当たり延長該当値テキスト">
          <a:extLst>
            <a:ext uri="{FF2B5EF4-FFF2-40B4-BE49-F238E27FC236}">
              <a16:creationId xmlns:a16="http://schemas.microsoft.com/office/drawing/2014/main" id="{9C10510F-A4AD-423C-9FC3-EB9369B709FE}"/>
            </a:ext>
          </a:extLst>
        </xdr:cNvPr>
        <xdr:cNvSpPr txBox="1"/>
      </xdr:nvSpPr>
      <xdr:spPr>
        <a:xfrm>
          <a:off x="10515600" y="679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91835</xdr:rowOff>
    </xdr:from>
    <xdr:to>
      <xdr:col>50</xdr:col>
      <xdr:colOff>165100</xdr:colOff>
      <xdr:row>41</xdr:row>
      <xdr:rowOff>21985</xdr:rowOff>
    </xdr:to>
    <xdr:sp macro="" textlink="">
      <xdr:nvSpPr>
        <xdr:cNvPr id="134" name="楕円 133">
          <a:extLst>
            <a:ext uri="{FF2B5EF4-FFF2-40B4-BE49-F238E27FC236}">
              <a16:creationId xmlns:a16="http://schemas.microsoft.com/office/drawing/2014/main" id="{51B4FD55-EF93-4459-945D-70FFC51FD9D7}"/>
            </a:ext>
          </a:extLst>
        </xdr:cNvPr>
        <xdr:cNvSpPr/>
      </xdr:nvSpPr>
      <xdr:spPr>
        <a:xfrm>
          <a:off x="9588500" y="69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137704</xdr:rowOff>
    </xdr:from>
    <xdr:to>
      <xdr:col>55</xdr:col>
      <xdr:colOff>0</xdr:colOff>
      <xdr:row>40</xdr:row>
      <xdr:rowOff>142635</xdr:rowOff>
    </xdr:to>
    <xdr:cxnSp macro="">
      <xdr:nvCxnSpPr>
        <xdr:cNvPr id="135" name="直線コネクタ 134">
          <a:extLst>
            <a:ext uri="{FF2B5EF4-FFF2-40B4-BE49-F238E27FC236}">
              <a16:creationId xmlns:a16="http://schemas.microsoft.com/office/drawing/2014/main" id="{DF1E929A-6491-47D1-A3A3-3A3D677E1207}"/>
            </a:ext>
          </a:extLst>
        </xdr:cNvPr>
        <xdr:cNvCxnSpPr/>
      </xdr:nvCxnSpPr>
      <xdr:spPr>
        <a:xfrm flipV="1">
          <a:off x="9639300" y="6995704"/>
          <a:ext cx="838200" cy="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96832</xdr:rowOff>
    </xdr:from>
    <xdr:to>
      <xdr:col>46</xdr:col>
      <xdr:colOff>38100</xdr:colOff>
      <xdr:row>41</xdr:row>
      <xdr:rowOff>26982</xdr:rowOff>
    </xdr:to>
    <xdr:sp macro="" textlink="">
      <xdr:nvSpPr>
        <xdr:cNvPr id="136" name="楕円 135">
          <a:extLst>
            <a:ext uri="{FF2B5EF4-FFF2-40B4-BE49-F238E27FC236}">
              <a16:creationId xmlns:a16="http://schemas.microsoft.com/office/drawing/2014/main" id="{308C5C0B-7C09-43BC-A16C-A9AB674E66E4}"/>
            </a:ext>
          </a:extLst>
        </xdr:cNvPr>
        <xdr:cNvSpPr/>
      </xdr:nvSpPr>
      <xdr:spPr>
        <a:xfrm>
          <a:off x="8699500" y="695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142635</xdr:rowOff>
    </xdr:from>
    <xdr:to>
      <xdr:col>50</xdr:col>
      <xdr:colOff>114300</xdr:colOff>
      <xdr:row>40</xdr:row>
      <xdr:rowOff>147632</xdr:rowOff>
    </xdr:to>
    <xdr:cxnSp macro="">
      <xdr:nvCxnSpPr>
        <xdr:cNvPr id="137" name="直線コネクタ 136">
          <a:extLst>
            <a:ext uri="{FF2B5EF4-FFF2-40B4-BE49-F238E27FC236}">
              <a16:creationId xmlns:a16="http://schemas.microsoft.com/office/drawing/2014/main" id="{9FA43553-CD9D-424B-933C-11E141D5200A}"/>
            </a:ext>
          </a:extLst>
        </xdr:cNvPr>
        <xdr:cNvCxnSpPr/>
      </xdr:nvCxnSpPr>
      <xdr:spPr>
        <a:xfrm flipV="1">
          <a:off x="8750300" y="7000635"/>
          <a:ext cx="889000" cy="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102112</xdr:rowOff>
    </xdr:from>
    <xdr:to>
      <xdr:col>41</xdr:col>
      <xdr:colOff>101600</xdr:colOff>
      <xdr:row>41</xdr:row>
      <xdr:rowOff>32262</xdr:rowOff>
    </xdr:to>
    <xdr:sp macro="" textlink="">
      <xdr:nvSpPr>
        <xdr:cNvPr id="138" name="楕円 137">
          <a:extLst>
            <a:ext uri="{FF2B5EF4-FFF2-40B4-BE49-F238E27FC236}">
              <a16:creationId xmlns:a16="http://schemas.microsoft.com/office/drawing/2014/main" id="{A9FD273C-8028-4B07-BA06-86E0AC391725}"/>
            </a:ext>
          </a:extLst>
        </xdr:cNvPr>
        <xdr:cNvSpPr/>
      </xdr:nvSpPr>
      <xdr:spPr>
        <a:xfrm>
          <a:off x="7810500" y="696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147632</xdr:rowOff>
    </xdr:from>
    <xdr:to>
      <xdr:col>45</xdr:col>
      <xdr:colOff>177800</xdr:colOff>
      <xdr:row>40</xdr:row>
      <xdr:rowOff>152912</xdr:rowOff>
    </xdr:to>
    <xdr:cxnSp macro="">
      <xdr:nvCxnSpPr>
        <xdr:cNvPr id="139" name="直線コネクタ 138">
          <a:extLst>
            <a:ext uri="{FF2B5EF4-FFF2-40B4-BE49-F238E27FC236}">
              <a16:creationId xmlns:a16="http://schemas.microsoft.com/office/drawing/2014/main" id="{DB2E1B12-95EB-4C1B-B030-119609EA903D}"/>
            </a:ext>
          </a:extLst>
        </xdr:cNvPr>
        <xdr:cNvCxnSpPr/>
      </xdr:nvCxnSpPr>
      <xdr:spPr>
        <a:xfrm flipV="1">
          <a:off x="7861300" y="7005632"/>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105770</xdr:rowOff>
    </xdr:from>
    <xdr:to>
      <xdr:col>36</xdr:col>
      <xdr:colOff>165100</xdr:colOff>
      <xdr:row>41</xdr:row>
      <xdr:rowOff>35920</xdr:rowOff>
    </xdr:to>
    <xdr:sp macro="" textlink="">
      <xdr:nvSpPr>
        <xdr:cNvPr id="140" name="楕円 139">
          <a:extLst>
            <a:ext uri="{FF2B5EF4-FFF2-40B4-BE49-F238E27FC236}">
              <a16:creationId xmlns:a16="http://schemas.microsoft.com/office/drawing/2014/main" id="{A458789C-D2DB-4088-B9EE-BD5E3E88ABFF}"/>
            </a:ext>
          </a:extLst>
        </xdr:cNvPr>
        <xdr:cNvSpPr/>
      </xdr:nvSpPr>
      <xdr:spPr>
        <a:xfrm>
          <a:off x="6921500" y="696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152912</xdr:rowOff>
    </xdr:from>
    <xdr:to>
      <xdr:col>41</xdr:col>
      <xdr:colOff>50800</xdr:colOff>
      <xdr:row>40</xdr:row>
      <xdr:rowOff>156570</xdr:rowOff>
    </xdr:to>
    <xdr:cxnSp macro="">
      <xdr:nvCxnSpPr>
        <xdr:cNvPr id="141" name="直線コネクタ 140">
          <a:extLst>
            <a:ext uri="{FF2B5EF4-FFF2-40B4-BE49-F238E27FC236}">
              <a16:creationId xmlns:a16="http://schemas.microsoft.com/office/drawing/2014/main" id="{704C6A59-DFA3-4E23-825C-BF002F768722}"/>
            </a:ext>
          </a:extLst>
        </xdr:cNvPr>
        <xdr:cNvCxnSpPr/>
      </xdr:nvCxnSpPr>
      <xdr:spPr>
        <a:xfrm flipV="1">
          <a:off x="6972300" y="701091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108243</xdr:rowOff>
    </xdr:from>
    <xdr:ext cx="534377" cy="259045"/>
    <xdr:sp macro="" textlink="">
      <xdr:nvSpPr>
        <xdr:cNvPr id="142" name="n_1aveValue【道路】&#10;一人当たり延長">
          <a:extLst>
            <a:ext uri="{FF2B5EF4-FFF2-40B4-BE49-F238E27FC236}">
              <a16:creationId xmlns:a16="http://schemas.microsoft.com/office/drawing/2014/main" id="{6C57755D-FBA7-43C2-9FF1-E6C331711AEA}"/>
            </a:ext>
          </a:extLst>
        </xdr:cNvPr>
        <xdr:cNvSpPr txBox="1"/>
      </xdr:nvSpPr>
      <xdr:spPr>
        <a:xfrm>
          <a:off x="9359411" y="7137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116374</xdr:rowOff>
    </xdr:from>
    <xdr:ext cx="534377" cy="259045"/>
    <xdr:sp macro="" textlink="">
      <xdr:nvSpPr>
        <xdr:cNvPr id="143" name="n_2aveValue【道路】&#10;一人当たり延長">
          <a:extLst>
            <a:ext uri="{FF2B5EF4-FFF2-40B4-BE49-F238E27FC236}">
              <a16:creationId xmlns:a16="http://schemas.microsoft.com/office/drawing/2014/main" id="{3BE836A6-1C31-4843-AC74-E574A3F80F7E}"/>
            </a:ext>
          </a:extLst>
        </xdr:cNvPr>
        <xdr:cNvSpPr txBox="1"/>
      </xdr:nvSpPr>
      <xdr:spPr>
        <a:xfrm>
          <a:off x="8483111" y="714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90847</xdr:rowOff>
    </xdr:from>
    <xdr:ext cx="534377" cy="259045"/>
    <xdr:sp macro="" textlink="">
      <xdr:nvSpPr>
        <xdr:cNvPr id="144" name="n_3aveValue【道路】&#10;一人当たり延長">
          <a:extLst>
            <a:ext uri="{FF2B5EF4-FFF2-40B4-BE49-F238E27FC236}">
              <a16:creationId xmlns:a16="http://schemas.microsoft.com/office/drawing/2014/main" id="{EDE5EA94-3B7E-4D39-89B2-33BD0B84D807}"/>
            </a:ext>
          </a:extLst>
        </xdr:cNvPr>
        <xdr:cNvSpPr txBox="1"/>
      </xdr:nvSpPr>
      <xdr:spPr>
        <a:xfrm>
          <a:off x="7594111" y="712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87625</xdr:rowOff>
    </xdr:from>
    <xdr:ext cx="534377" cy="259045"/>
    <xdr:sp macro="" textlink="">
      <xdr:nvSpPr>
        <xdr:cNvPr id="145" name="n_4aveValue【道路】&#10;一人当たり延長">
          <a:extLst>
            <a:ext uri="{FF2B5EF4-FFF2-40B4-BE49-F238E27FC236}">
              <a16:creationId xmlns:a16="http://schemas.microsoft.com/office/drawing/2014/main" id="{66D229C8-48F3-4A0E-B460-90C2C3D0858C}"/>
            </a:ext>
          </a:extLst>
        </xdr:cNvPr>
        <xdr:cNvSpPr txBox="1"/>
      </xdr:nvSpPr>
      <xdr:spPr>
        <a:xfrm>
          <a:off x="6705111" y="7117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38512</xdr:rowOff>
    </xdr:from>
    <xdr:ext cx="534377" cy="259045"/>
    <xdr:sp macro="" textlink="">
      <xdr:nvSpPr>
        <xdr:cNvPr id="146" name="n_1mainValue【道路】&#10;一人当たり延長">
          <a:extLst>
            <a:ext uri="{FF2B5EF4-FFF2-40B4-BE49-F238E27FC236}">
              <a16:creationId xmlns:a16="http://schemas.microsoft.com/office/drawing/2014/main" id="{BF04FC8B-B4E6-4B63-9E21-BF915B2C3455}"/>
            </a:ext>
          </a:extLst>
        </xdr:cNvPr>
        <xdr:cNvSpPr txBox="1"/>
      </xdr:nvSpPr>
      <xdr:spPr>
        <a:xfrm>
          <a:off x="9359411" y="672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43509</xdr:rowOff>
    </xdr:from>
    <xdr:ext cx="534377" cy="259045"/>
    <xdr:sp macro="" textlink="">
      <xdr:nvSpPr>
        <xdr:cNvPr id="147" name="n_2mainValue【道路】&#10;一人当たり延長">
          <a:extLst>
            <a:ext uri="{FF2B5EF4-FFF2-40B4-BE49-F238E27FC236}">
              <a16:creationId xmlns:a16="http://schemas.microsoft.com/office/drawing/2014/main" id="{A8958492-F4EB-4A99-970D-FB770EB0FF25}"/>
            </a:ext>
          </a:extLst>
        </xdr:cNvPr>
        <xdr:cNvSpPr txBox="1"/>
      </xdr:nvSpPr>
      <xdr:spPr>
        <a:xfrm>
          <a:off x="8483111" y="673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48789</xdr:rowOff>
    </xdr:from>
    <xdr:ext cx="534377" cy="259045"/>
    <xdr:sp macro="" textlink="">
      <xdr:nvSpPr>
        <xdr:cNvPr id="148" name="n_3mainValue【道路】&#10;一人当たり延長">
          <a:extLst>
            <a:ext uri="{FF2B5EF4-FFF2-40B4-BE49-F238E27FC236}">
              <a16:creationId xmlns:a16="http://schemas.microsoft.com/office/drawing/2014/main" id="{0D8B4337-40DB-4914-9A4F-F53B7883E503}"/>
            </a:ext>
          </a:extLst>
        </xdr:cNvPr>
        <xdr:cNvSpPr txBox="1"/>
      </xdr:nvSpPr>
      <xdr:spPr>
        <a:xfrm>
          <a:off x="7594111" y="673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52447</xdr:rowOff>
    </xdr:from>
    <xdr:ext cx="534377" cy="259045"/>
    <xdr:sp macro="" textlink="">
      <xdr:nvSpPr>
        <xdr:cNvPr id="149" name="n_4mainValue【道路】&#10;一人当たり延長">
          <a:extLst>
            <a:ext uri="{FF2B5EF4-FFF2-40B4-BE49-F238E27FC236}">
              <a16:creationId xmlns:a16="http://schemas.microsoft.com/office/drawing/2014/main" id="{296CD337-9217-4AB9-9277-409BB3DC2F3D}"/>
            </a:ext>
          </a:extLst>
        </xdr:cNvPr>
        <xdr:cNvSpPr txBox="1"/>
      </xdr:nvSpPr>
      <xdr:spPr>
        <a:xfrm>
          <a:off x="6705111" y="673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D18907AC-C9FC-4865-BA2C-E807E31A85E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4AD1E02F-5C4D-4AB7-8684-D2F3D479E14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BB9E6553-D4E8-4603-9DE8-F9E389E8050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91E8745F-11D6-41DC-A451-99915696185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1000DC6-0895-4513-A7EB-83A687B1666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BE1EBEBE-EE04-4B10-B42B-F9724E66987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409D3217-4A47-44E5-BC45-8C9B95CF595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E234853A-AFCE-4F75-B39D-86A8CD9F4A8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B7AAA0A7-1115-4A82-95D0-754CD4B5B7E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74B8AB2-2676-440C-88A1-0CF984A91B8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283C3EF2-4A3E-4A35-B8C4-6EF4A63FDDB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D284B3BE-B8F9-433D-B806-59F14D966D4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73D83D59-4976-483F-9E77-7D53B639687E}"/>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13C522AB-9A66-472C-BC1F-DA342473FA7D}"/>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0070D5B3-2471-471F-B458-E5C074D31D5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BD622D1F-2917-46DA-9155-DA856735CEB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EDB95C4-7D4C-411E-9079-21842FEFD0D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3A1B8EED-6961-4D78-A2B1-55033FBD731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5AF4C5F3-48B3-47A3-851A-0BA4BF414E1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E81038DB-39FC-4A1A-9F49-47A6E4C11F7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B253D17F-3756-4B18-A9A6-8FB1885EAE0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336D201-8F20-4752-8C2B-D43776BC3F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CCC8EF8-E738-46E0-8ABD-01AE28F8494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a:extLst>
            <a:ext uri="{FF2B5EF4-FFF2-40B4-BE49-F238E27FC236}">
              <a16:creationId xmlns:a16="http://schemas.microsoft.com/office/drawing/2014/main" id="{3380BE44-1F20-467C-A66D-F9F3483F32EC}"/>
            </a:ext>
          </a:extLst>
        </xdr:cNvPr>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C9F26DA4-608B-4CE8-9C2E-A50FD38D13D5}"/>
            </a:ext>
          </a:extLst>
        </xdr:cNvPr>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a:extLst>
            <a:ext uri="{FF2B5EF4-FFF2-40B4-BE49-F238E27FC236}">
              <a16:creationId xmlns:a16="http://schemas.microsoft.com/office/drawing/2014/main" id="{63FD28C5-4B10-44C5-B09E-E370AFED802C}"/>
            </a:ext>
          </a:extLst>
        </xdr:cNvPr>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A66458A4-D621-4BB3-BB05-BE6BA7408F45}"/>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a:extLst>
            <a:ext uri="{FF2B5EF4-FFF2-40B4-BE49-F238E27FC236}">
              <a16:creationId xmlns:a16="http://schemas.microsoft.com/office/drawing/2014/main" id="{E7FBD22D-EF4E-437D-93E4-F10CBAC441B0}"/>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17797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8F3EF81-667F-482D-A82A-BC79CD88BA28}"/>
            </a:ext>
          </a:extLst>
        </xdr:cNvPr>
        <xdr:cNvSpPr txBox="1"/>
      </xdr:nvSpPr>
      <xdr:spPr>
        <a:xfrm>
          <a:off x="4673600" y="10476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a:extLst>
            <a:ext uri="{FF2B5EF4-FFF2-40B4-BE49-F238E27FC236}">
              <a16:creationId xmlns:a16="http://schemas.microsoft.com/office/drawing/2014/main" id="{B1DE343E-DE2A-4F6A-BCAC-98E227391771}"/>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a:extLst>
            <a:ext uri="{FF2B5EF4-FFF2-40B4-BE49-F238E27FC236}">
              <a16:creationId xmlns:a16="http://schemas.microsoft.com/office/drawing/2014/main" id="{9B7A5059-3330-4F74-A86B-63B99BFEB5E2}"/>
            </a:ext>
          </a:extLst>
        </xdr:cNvPr>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a:extLst>
            <a:ext uri="{FF2B5EF4-FFF2-40B4-BE49-F238E27FC236}">
              <a16:creationId xmlns:a16="http://schemas.microsoft.com/office/drawing/2014/main" id="{30F1BCC2-8087-4DAA-9A4C-0DB5E51AE104}"/>
            </a:ext>
          </a:extLst>
        </xdr:cNvPr>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a:extLst>
            <a:ext uri="{FF2B5EF4-FFF2-40B4-BE49-F238E27FC236}">
              <a16:creationId xmlns:a16="http://schemas.microsoft.com/office/drawing/2014/main" id="{05E4AAC6-10B5-4FE6-94B2-FE5A681D157D}"/>
            </a:ext>
          </a:extLst>
        </xdr:cNvPr>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a:extLst>
            <a:ext uri="{FF2B5EF4-FFF2-40B4-BE49-F238E27FC236}">
              <a16:creationId xmlns:a16="http://schemas.microsoft.com/office/drawing/2014/main" id="{6D241805-12CF-46E4-861B-8A6BE1819C77}"/>
            </a:ext>
          </a:extLst>
        </xdr:cNvPr>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75C3522-9DD9-40E2-B4D8-75175DA128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42D88B3-CB01-4F5A-BD43-2AF05B2F282D}"/>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0646E4F-C5A3-4244-949B-EA344C9B1C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6F321A8-A511-49B4-99FA-D94B25E5D05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5A64466-6AC5-46F9-BA5A-77E5BEDBAAC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40640</xdr:rowOff>
    </xdr:from>
    <xdr:to>
      <xdr:col>24</xdr:col>
      <xdr:colOff>114300</xdr:colOff>
      <xdr:row>62</xdr:row>
      <xdr:rowOff>142240</xdr:rowOff>
    </xdr:to>
    <xdr:sp macro="" textlink="">
      <xdr:nvSpPr>
        <xdr:cNvPr id="189" name="楕円 188">
          <a:extLst>
            <a:ext uri="{FF2B5EF4-FFF2-40B4-BE49-F238E27FC236}">
              <a16:creationId xmlns:a16="http://schemas.microsoft.com/office/drawing/2014/main" id="{745102E1-2E46-47C3-8288-5BB4B43DF8B7}"/>
            </a:ext>
          </a:extLst>
        </xdr:cNvPr>
        <xdr:cNvSpPr/>
      </xdr:nvSpPr>
      <xdr:spPr>
        <a:xfrm>
          <a:off x="4584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19067</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922A3287-7B02-4A81-85FA-1395A90D6C73}"/>
            </a:ext>
          </a:extLst>
        </xdr:cNvPr>
        <xdr:cNvSpPr txBox="1"/>
      </xdr:nvSpPr>
      <xdr:spPr>
        <a:xfrm>
          <a:off x="4673600"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19685</xdr:rowOff>
    </xdr:from>
    <xdr:to>
      <xdr:col>20</xdr:col>
      <xdr:colOff>38100</xdr:colOff>
      <xdr:row>62</xdr:row>
      <xdr:rowOff>121285</xdr:rowOff>
    </xdr:to>
    <xdr:sp macro="" textlink="">
      <xdr:nvSpPr>
        <xdr:cNvPr id="191" name="楕円 190">
          <a:extLst>
            <a:ext uri="{FF2B5EF4-FFF2-40B4-BE49-F238E27FC236}">
              <a16:creationId xmlns:a16="http://schemas.microsoft.com/office/drawing/2014/main" id="{F11D32CB-E875-4A19-8E5A-4D9AE4121EC4}"/>
            </a:ext>
          </a:extLst>
        </xdr:cNvPr>
        <xdr:cNvSpPr/>
      </xdr:nvSpPr>
      <xdr:spPr>
        <a:xfrm>
          <a:off x="3746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70485</xdr:rowOff>
    </xdr:from>
    <xdr:to>
      <xdr:col>24</xdr:col>
      <xdr:colOff>63500</xdr:colOff>
      <xdr:row>62</xdr:row>
      <xdr:rowOff>91440</xdr:rowOff>
    </xdr:to>
    <xdr:cxnSp macro="">
      <xdr:nvCxnSpPr>
        <xdr:cNvPr id="192" name="直線コネクタ 191">
          <a:extLst>
            <a:ext uri="{FF2B5EF4-FFF2-40B4-BE49-F238E27FC236}">
              <a16:creationId xmlns:a16="http://schemas.microsoft.com/office/drawing/2014/main" id="{745CCD56-42A8-40EF-910B-47F30BF9B29B}"/>
            </a:ext>
          </a:extLst>
        </xdr:cNvPr>
        <xdr:cNvCxnSpPr/>
      </xdr:nvCxnSpPr>
      <xdr:spPr>
        <a:xfrm>
          <a:off x="3797300" y="1070038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xdr:rowOff>
    </xdr:from>
    <xdr:to>
      <xdr:col>15</xdr:col>
      <xdr:colOff>101600</xdr:colOff>
      <xdr:row>62</xdr:row>
      <xdr:rowOff>102235</xdr:rowOff>
    </xdr:to>
    <xdr:sp macro="" textlink="">
      <xdr:nvSpPr>
        <xdr:cNvPr id="193" name="楕円 192">
          <a:extLst>
            <a:ext uri="{FF2B5EF4-FFF2-40B4-BE49-F238E27FC236}">
              <a16:creationId xmlns:a16="http://schemas.microsoft.com/office/drawing/2014/main" id="{67C0A3AA-9931-46EF-913F-7225114385A3}"/>
            </a:ext>
          </a:extLst>
        </xdr:cNvPr>
        <xdr:cNvSpPr/>
      </xdr:nvSpPr>
      <xdr:spPr>
        <a:xfrm>
          <a:off x="2857500" y="1063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51435</xdr:rowOff>
    </xdr:from>
    <xdr:to>
      <xdr:col>19</xdr:col>
      <xdr:colOff>177800</xdr:colOff>
      <xdr:row>62</xdr:row>
      <xdr:rowOff>70485</xdr:rowOff>
    </xdr:to>
    <xdr:cxnSp macro="">
      <xdr:nvCxnSpPr>
        <xdr:cNvPr id="194" name="直線コネクタ 193">
          <a:extLst>
            <a:ext uri="{FF2B5EF4-FFF2-40B4-BE49-F238E27FC236}">
              <a16:creationId xmlns:a16="http://schemas.microsoft.com/office/drawing/2014/main" id="{72B4BA9C-7107-4D83-A35D-4B2F153ACCF5}"/>
            </a:ext>
          </a:extLst>
        </xdr:cNvPr>
        <xdr:cNvCxnSpPr/>
      </xdr:nvCxnSpPr>
      <xdr:spPr>
        <a:xfrm>
          <a:off x="2908300" y="106813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156845</xdr:rowOff>
    </xdr:from>
    <xdr:to>
      <xdr:col>10</xdr:col>
      <xdr:colOff>165100</xdr:colOff>
      <xdr:row>62</xdr:row>
      <xdr:rowOff>86995</xdr:rowOff>
    </xdr:to>
    <xdr:sp macro="" textlink="">
      <xdr:nvSpPr>
        <xdr:cNvPr id="195" name="楕円 194">
          <a:extLst>
            <a:ext uri="{FF2B5EF4-FFF2-40B4-BE49-F238E27FC236}">
              <a16:creationId xmlns:a16="http://schemas.microsoft.com/office/drawing/2014/main" id="{38274148-31E8-477A-92C8-9CC058069488}"/>
            </a:ext>
          </a:extLst>
        </xdr:cNvPr>
        <xdr:cNvSpPr/>
      </xdr:nvSpPr>
      <xdr:spPr>
        <a:xfrm>
          <a:off x="19685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36195</xdr:rowOff>
    </xdr:from>
    <xdr:to>
      <xdr:col>15</xdr:col>
      <xdr:colOff>50800</xdr:colOff>
      <xdr:row>62</xdr:row>
      <xdr:rowOff>51435</xdr:rowOff>
    </xdr:to>
    <xdr:cxnSp macro="">
      <xdr:nvCxnSpPr>
        <xdr:cNvPr id="196" name="直線コネクタ 195">
          <a:extLst>
            <a:ext uri="{FF2B5EF4-FFF2-40B4-BE49-F238E27FC236}">
              <a16:creationId xmlns:a16="http://schemas.microsoft.com/office/drawing/2014/main" id="{C71DE31E-E40D-48EB-AC76-1C66EFB78885}"/>
            </a:ext>
          </a:extLst>
        </xdr:cNvPr>
        <xdr:cNvCxnSpPr/>
      </xdr:nvCxnSpPr>
      <xdr:spPr>
        <a:xfrm>
          <a:off x="2019300" y="106660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141605</xdr:rowOff>
    </xdr:from>
    <xdr:to>
      <xdr:col>6</xdr:col>
      <xdr:colOff>38100</xdr:colOff>
      <xdr:row>62</xdr:row>
      <xdr:rowOff>71755</xdr:rowOff>
    </xdr:to>
    <xdr:sp macro="" textlink="">
      <xdr:nvSpPr>
        <xdr:cNvPr id="197" name="楕円 196">
          <a:extLst>
            <a:ext uri="{FF2B5EF4-FFF2-40B4-BE49-F238E27FC236}">
              <a16:creationId xmlns:a16="http://schemas.microsoft.com/office/drawing/2014/main" id="{96D0BED2-5ED2-4F88-826B-8AB9B92E78C4}"/>
            </a:ext>
          </a:extLst>
        </xdr:cNvPr>
        <xdr:cNvSpPr/>
      </xdr:nvSpPr>
      <xdr:spPr>
        <a:xfrm>
          <a:off x="1079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20955</xdr:rowOff>
    </xdr:from>
    <xdr:to>
      <xdr:col>10</xdr:col>
      <xdr:colOff>114300</xdr:colOff>
      <xdr:row>62</xdr:row>
      <xdr:rowOff>36195</xdr:rowOff>
    </xdr:to>
    <xdr:cxnSp macro="">
      <xdr:nvCxnSpPr>
        <xdr:cNvPr id="198" name="直線コネクタ 197">
          <a:extLst>
            <a:ext uri="{FF2B5EF4-FFF2-40B4-BE49-F238E27FC236}">
              <a16:creationId xmlns:a16="http://schemas.microsoft.com/office/drawing/2014/main" id="{914E9B6C-652B-4EA2-A41E-E7CCD4C6090D}"/>
            </a:ext>
          </a:extLst>
        </xdr:cNvPr>
        <xdr:cNvCxnSpPr/>
      </xdr:nvCxnSpPr>
      <xdr:spPr>
        <a:xfrm>
          <a:off x="1130300" y="106508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82567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F375429-A93C-4C27-B574-F91A469770F3}"/>
            </a:ext>
          </a:extLst>
        </xdr:cNvPr>
        <xdr:cNvSpPr txBox="1"/>
      </xdr:nvSpPr>
      <xdr:spPr>
        <a:xfrm>
          <a:off x="3582044"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34942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B50695E-E3E2-43C0-B881-254756D097BC}"/>
            </a:ext>
          </a:extLst>
        </xdr:cNvPr>
        <xdr:cNvSpPr txBox="1"/>
      </xdr:nvSpPr>
      <xdr:spPr>
        <a:xfrm>
          <a:off x="2705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55897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4501D283-649A-4DC4-A3FC-C740D9E18111}"/>
            </a:ext>
          </a:extLst>
        </xdr:cNvPr>
        <xdr:cNvSpPr txBox="1"/>
      </xdr:nvSpPr>
      <xdr:spPr>
        <a:xfrm>
          <a:off x="1816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34942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CAFA4BB5-C5D2-4381-A8B3-CFAA6A37413D}"/>
            </a:ext>
          </a:extLst>
        </xdr:cNvPr>
        <xdr:cNvSpPr txBox="1"/>
      </xdr:nvSpPr>
      <xdr:spPr>
        <a:xfrm>
          <a:off x="927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112412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A9DCADD-7918-45B6-BD3E-ADC7CE776704}"/>
            </a:ext>
          </a:extLst>
        </xdr:cNvPr>
        <xdr:cNvSpPr txBox="1"/>
      </xdr:nvSpPr>
      <xdr:spPr>
        <a:xfrm>
          <a:off x="3582044" y="1074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93362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97429BB4-B623-4281-8556-D06DB1CDD366}"/>
            </a:ext>
          </a:extLst>
        </xdr:cNvPr>
        <xdr:cNvSpPr txBox="1"/>
      </xdr:nvSpPr>
      <xdr:spPr>
        <a:xfrm>
          <a:off x="2705744" y="1072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78122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581EC19-1AA7-441E-BF68-802B94ED0549}"/>
            </a:ext>
          </a:extLst>
        </xdr:cNvPr>
        <xdr:cNvSpPr txBox="1"/>
      </xdr:nvSpPr>
      <xdr:spPr>
        <a:xfrm>
          <a:off x="18167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62882</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E4C9DF8-B2DD-4F0B-91A8-8E423AA3F2D4}"/>
            </a:ext>
          </a:extLst>
        </xdr:cNvPr>
        <xdr:cNvSpPr txBox="1"/>
      </xdr:nvSpPr>
      <xdr:spPr>
        <a:xfrm>
          <a:off x="9277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7BD8D566-4818-4637-B9E7-EA74B8792A5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1235B9B-6BD2-4D6D-8D2A-FD8B6AB7130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0A399144-85F7-407D-9B96-010269AEF5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BD5E6EE-E3C1-44B1-955A-13AA0659370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DA6409C4-86FF-4038-8DD6-05F29B6E890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EFD01DB-EEDD-4299-B38B-1151013761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61E596D-6254-43A7-99AD-8D4AF184824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7ACEF9E-40D9-4993-A55A-AAD3FFE6024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B546489-BBCF-47DC-A377-8B1A65636E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8124067-359E-4E63-A727-C12C4660447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8C9DBAEF-8AE5-433D-879D-49B8A60696B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3B62B483-269D-4B5C-B51B-5BE2F528AC95}"/>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C415F196-FC7B-453D-9D8A-4A43613213E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0913C618-FFAC-4920-BB05-5DD039717849}"/>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BADAB986-566F-48A5-9906-278117AC48E9}"/>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2204E50D-DA8C-4957-A4FB-4DD6F027F2D9}"/>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BED71DA2-B962-4E9F-9388-E8B07193112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874250D0-CA4E-48F8-BDDA-36527C2FF1CE}"/>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3AFEB77-9060-48FC-974E-76E4AF7780A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8130CB2C-2418-4522-A55B-B7E25137869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EC25C633-8C2D-46AB-8B4A-323E4A0A8D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a:extLst>
            <a:ext uri="{FF2B5EF4-FFF2-40B4-BE49-F238E27FC236}">
              <a16:creationId xmlns:a16="http://schemas.microsoft.com/office/drawing/2014/main" id="{700A7EA6-726B-468B-A023-53B92B30B44B}"/>
            </a:ext>
          </a:extLst>
        </xdr:cNvPr>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123B13F5-AC87-4A32-9380-3B3E7D2BB238}"/>
            </a:ext>
          </a:extLst>
        </xdr:cNvPr>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a:extLst>
            <a:ext uri="{FF2B5EF4-FFF2-40B4-BE49-F238E27FC236}">
              <a16:creationId xmlns:a16="http://schemas.microsoft.com/office/drawing/2014/main" id="{D67A9FB4-84E5-4C2F-8441-3984EE9EA7A0}"/>
            </a:ext>
          </a:extLst>
        </xdr:cNvPr>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AE6A595A-3290-49CE-8917-37CC68434B31}"/>
            </a:ext>
          </a:extLst>
        </xdr:cNvPr>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a:extLst>
            <a:ext uri="{FF2B5EF4-FFF2-40B4-BE49-F238E27FC236}">
              <a16:creationId xmlns:a16="http://schemas.microsoft.com/office/drawing/2014/main" id="{673CCED4-29BB-4A2C-9AA7-3FBFCB7D83DB}"/>
            </a:ext>
          </a:extLst>
        </xdr:cNvPr>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9031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0AF27B9-A538-45A6-873A-D59C65E53AA9}"/>
            </a:ext>
          </a:extLst>
        </xdr:cNvPr>
        <xdr:cNvSpPr txBox="1"/>
      </xdr:nvSpPr>
      <xdr:spPr>
        <a:xfrm>
          <a:off x="10515600" y="10467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a:extLst>
            <a:ext uri="{FF2B5EF4-FFF2-40B4-BE49-F238E27FC236}">
              <a16:creationId xmlns:a16="http://schemas.microsoft.com/office/drawing/2014/main" id="{5300B122-1A52-46E5-8568-7A285329D514}"/>
            </a:ext>
          </a:extLst>
        </xdr:cNvPr>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a:extLst>
            <a:ext uri="{FF2B5EF4-FFF2-40B4-BE49-F238E27FC236}">
              <a16:creationId xmlns:a16="http://schemas.microsoft.com/office/drawing/2014/main" id="{4FBE7983-FC1F-496E-8F49-424CDA997060}"/>
            </a:ext>
          </a:extLst>
        </xdr:cNvPr>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a:extLst>
            <a:ext uri="{FF2B5EF4-FFF2-40B4-BE49-F238E27FC236}">
              <a16:creationId xmlns:a16="http://schemas.microsoft.com/office/drawing/2014/main" id="{4B6AE79B-FEEB-4865-A65E-2D8FE1160F0E}"/>
            </a:ext>
          </a:extLst>
        </xdr:cNvPr>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a:extLst>
            <a:ext uri="{FF2B5EF4-FFF2-40B4-BE49-F238E27FC236}">
              <a16:creationId xmlns:a16="http://schemas.microsoft.com/office/drawing/2014/main" id="{A2E0EC2A-F4F7-446D-853E-82E6FD929F98}"/>
            </a:ext>
          </a:extLst>
        </xdr:cNvPr>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a:extLst>
            <a:ext uri="{FF2B5EF4-FFF2-40B4-BE49-F238E27FC236}">
              <a16:creationId xmlns:a16="http://schemas.microsoft.com/office/drawing/2014/main" id="{AE76ED61-29AA-40CE-902F-2C0A7765F561}"/>
            </a:ext>
          </a:extLst>
        </xdr:cNvPr>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A0F8BE8-4DCC-4861-B0E2-96FF635734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FF245C4-9511-40CE-B47A-A7949557851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DF6377F-81BD-457D-9D37-DFD26CF5B8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BB9E5D9-6F3F-4A73-8DF4-0C2584F738D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56DC1DB-EC50-49B3-923B-F25F04BF6D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135806</xdr:rowOff>
    </xdr:from>
    <xdr:to>
      <xdr:col>55</xdr:col>
      <xdr:colOff>50800</xdr:colOff>
      <xdr:row>61</xdr:row>
      <xdr:rowOff>65956</xdr:rowOff>
    </xdr:to>
    <xdr:sp macro="" textlink="">
      <xdr:nvSpPr>
        <xdr:cNvPr id="244" name="楕円 243">
          <a:extLst>
            <a:ext uri="{FF2B5EF4-FFF2-40B4-BE49-F238E27FC236}">
              <a16:creationId xmlns:a16="http://schemas.microsoft.com/office/drawing/2014/main" id="{0981CD4B-22A1-460A-AA70-50EEB6FA24A6}"/>
            </a:ext>
          </a:extLst>
        </xdr:cNvPr>
        <xdr:cNvSpPr/>
      </xdr:nvSpPr>
      <xdr:spPr>
        <a:xfrm>
          <a:off x="10426700" y="1042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158683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16994505-F5A8-4DDA-9C10-79CD8389FA89}"/>
            </a:ext>
          </a:extLst>
        </xdr:cNvPr>
        <xdr:cNvSpPr txBox="1"/>
      </xdr:nvSpPr>
      <xdr:spPr>
        <a:xfrm>
          <a:off x="10515600" y="1027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146994</xdr:rowOff>
    </xdr:from>
    <xdr:to>
      <xdr:col>50</xdr:col>
      <xdr:colOff>165100</xdr:colOff>
      <xdr:row>61</xdr:row>
      <xdr:rowOff>77144</xdr:rowOff>
    </xdr:to>
    <xdr:sp macro="" textlink="">
      <xdr:nvSpPr>
        <xdr:cNvPr id="246" name="楕円 245">
          <a:extLst>
            <a:ext uri="{FF2B5EF4-FFF2-40B4-BE49-F238E27FC236}">
              <a16:creationId xmlns:a16="http://schemas.microsoft.com/office/drawing/2014/main" id="{80234E99-C6B7-4ED0-AC6F-BDD9B5E7F9AA}"/>
            </a:ext>
          </a:extLst>
        </xdr:cNvPr>
        <xdr:cNvSpPr/>
      </xdr:nvSpPr>
      <xdr:spPr>
        <a:xfrm>
          <a:off x="9588500" y="1043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15156</xdr:rowOff>
    </xdr:from>
    <xdr:to>
      <xdr:col>55</xdr:col>
      <xdr:colOff>0</xdr:colOff>
      <xdr:row>61</xdr:row>
      <xdr:rowOff>26344</xdr:rowOff>
    </xdr:to>
    <xdr:cxnSp macro="">
      <xdr:nvCxnSpPr>
        <xdr:cNvPr id="247" name="直線コネクタ 246">
          <a:extLst>
            <a:ext uri="{FF2B5EF4-FFF2-40B4-BE49-F238E27FC236}">
              <a16:creationId xmlns:a16="http://schemas.microsoft.com/office/drawing/2014/main" id="{69D4BB98-A181-4090-A30C-D175D12CD7A1}"/>
            </a:ext>
          </a:extLst>
        </xdr:cNvPr>
        <xdr:cNvCxnSpPr/>
      </xdr:nvCxnSpPr>
      <xdr:spPr>
        <a:xfrm flipV="1">
          <a:off x="9639300" y="10473606"/>
          <a:ext cx="838200" cy="1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160107</xdr:rowOff>
    </xdr:from>
    <xdr:to>
      <xdr:col>46</xdr:col>
      <xdr:colOff>38100</xdr:colOff>
      <xdr:row>61</xdr:row>
      <xdr:rowOff>90257</xdr:rowOff>
    </xdr:to>
    <xdr:sp macro="" textlink="">
      <xdr:nvSpPr>
        <xdr:cNvPr id="248" name="楕円 247">
          <a:extLst>
            <a:ext uri="{FF2B5EF4-FFF2-40B4-BE49-F238E27FC236}">
              <a16:creationId xmlns:a16="http://schemas.microsoft.com/office/drawing/2014/main" id="{E0291615-68B4-40C2-B917-A9782CF28CA5}"/>
            </a:ext>
          </a:extLst>
        </xdr:cNvPr>
        <xdr:cNvSpPr/>
      </xdr:nvSpPr>
      <xdr:spPr>
        <a:xfrm>
          <a:off x="8699500" y="1044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26344</xdr:rowOff>
    </xdr:from>
    <xdr:to>
      <xdr:col>50</xdr:col>
      <xdr:colOff>114300</xdr:colOff>
      <xdr:row>61</xdr:row>
      <xdr:rowOff>39457</xdr:rowOff>
    </xdr:to>
    <xdr:cxnSp macro="">
      <xdr:nvCxnSpPr>
        <xdr:cNvPr id="249" name="直線コネクタ 248">
          <a:extLst>
            <a:ext uri="{FF2B5EF4-FFF2-40B4-BE49-F238E27FC236}">
              <a16:creationId xmlns:a16="http://schemas.microsoft.com/office/drawing/2014/main" id="{18FD51BA-ADB4-4A0E-A127-ACE0B1D2FA8E}"/>
            </a:ext>
          </a:extLst>
        </xdr:cNvPr>
        <xdr:cNvCxnSpPr/>
      </xdr:nvCxnSpPr>
      <xdr:spPr>
        <a:xfrm flipV="1">
          <a:off x="8750300" y="10484794"/>
          <a:ext cx="889000" cy="13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171093</xdr:rowOff>
    </xdr:from>
    <xdr:to>
      <xdr:col>41</xdr:col>
      <xdr:colOff>101600</xdr:colOff>
      <xdr:row>61</xdr:row>
      <xdr:rowOff>101243</xdr:rowOff>
    </xdr:to>
    <xdr:sp macro="" textlink="">
      <xdr:nvSpPr>
        <xdr:cNvPr id="250" name="楕円 249">
          <a:extLst>
            <a:ext uri="{FF2B5EF4-FFF2-40B4-BE49-F238E27FC236}">
              <a16:creationId xmlns:a16="http://schemas.microsoft.com/office/drawing/2014/main" id="{4293AA5E-7C86-4A8B-AA7F-FDFC6A1BCC38}"/>
            </a:ext>
          </a:extLst>
        </xdr:cNvPr>
        <xdr:cNvSpPr/>
      </xdr:nvSpPr>
      <xdr:spPr>
        <a:xfrm>
          <a:off x="7810500" y="1045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39457</xdr:rowOff>
    </xdr:from>
    <xdr:to>
      <xdr:col>45</xdr:col>
      <xdr:colOff>177800</xdr:colOff>
      <xdr:row>61</xdr:row>
      <xdr:rowOff>50443</xdr:rowOff>
    </xdr:to>
    <xdr:cxnSp macro="">
      <xdr:nvCxnSpPr>
        <xdr:cNvPr id="251" name="直線コネクタ 250">
          <a:extLst>
            <a:ext uri="{FF2B5EF4-FFF2-40B4-BE49-F238E27FC236}">
              <a16:creationId xmlns:a16="http://schemas.microsoft.com/office/drawing/2014/main" id="{D6592919-930B-41BC-A569-1AC1D2DE52AF}"/>
            </a:ext>
          </a:extLst>
        </xdr:cNvPr>
        <xdr:cNvCxnSpPr/>
      </xdr:nvCxnSpPr>
      <xdr:spPr>
        <a:xfrm flipV="1">
          <a:off x="7861300" y="10497907"/>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10899</xdr:rowOff>
    </xdr:from>
    <xdr:to>
      <xdr:col>36</xdr:col>
      <xdr:colOff>165100</xdr:colOff>
      <xdr:row>61</xdr:row>
      <xdr:rowOff>112499</xdr:rowOff>
    </xdr:to>
    <xdr:sp macro="" textlink="">
      <xdr:nvSpPr>
        <xdr:cNvPr id="252" name="楕円 251">
          <a:extLst>
            <a:ext uri="{FF2B5EF4-FFF2-40B4-BE49-F238E27FC236}">
              <a16:creationId xmlns:a16="http://schemas.microsoft.com/office/drawing/2014/main" id="{D5963453-1DDD-4E5B-B608-B8D51D9158C2}"/>
            </a:ext>
          </a:extLst>
        </xdr:cNvPr>
        <xdr:cNvSpPr/>
      </xdr:nvSpPr>
      <xdr:spPr>
        <a:xfrm>
          <a:off x="6921500" y="1046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50443</xdr:rowOff>
    </xdr:from>
    <xdr:to>
      <xdr:col>41</xdr:col>
      <xdr:colOff>50800</xdr:colOff>
      <xdr:row>61</xdr:row>
      <xdr:rowOff>61699</xdr:rowOff>
    </xdr:to>
    <xdr:cxnSp macro="">
      <xdr:nvCxnSpPr>
        <xdr:cNvPr id="253" name="直線コネクタ 252">
          <a:extLst>
            <a:ext uri="{FF2B5EF4-FFF2-40B4-BE49-F238E27FC236}">
              <a16:creationId xmlns:a16="http://schemas.microsoft.com/office/drawing/2014/main" id="{0439C486-8DAD-40B0-BF87-B03ECE31C45A}"/>
            </a:ext>
          </a:extLst>
        </xdr:cNvPr>
        <xdr:cNvCxnSpPr/>
      </xdr:nvCxnSpPr>
      <xdr:spPr>
        <a:xfrm flipV="1">
          <a:off x="6972300" y="10508893"/>
          <a:ext cx="889000" cy="1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127199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9BD23A0B-8A58-4F32-8020-58FF17500440}"/>
            </a:ext>
          </a:extLst>
        </xdr:cNvPr>
        <xdr:cNvSpPr txBox="1"/>
      </xdr:nvSpPr>
      <xdr:spPr>
        <a:xfrm>
          <a:off x="93270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163094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21FBB6C5-7DE0-4BE2-82C2-4EEA5463F944}"/>
            </a:ext>
          </a:extLst>
        </xdr:cNvPr>
        <xdr:cNvSpPr txBox="1"/>
      </xdr:nvSpPr>
      <xdr:spPr>
        <a:xfrm>
          <a:off x="8450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132937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18B35C74-9741-41E7-892A-3911C3F9DB81}"/>
            </a:ext>
          </a:extLst>
        </xdr:cNvPr>
        <xdr:cNvSpPr txBox="1"/>
      </xdr:nvSpPr>
      <xdr:spPr>
        <a:xfrm>
          <a:off x="7561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121542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FD6DD25C-675C-4831-ABA0-59A7D2DD01ED}"/>
            </a:ext>
          </a:extLst>
        </xdr:cNvPr>
        <xdr:cNvSpPr txBox="1"/>
      </xdr:nvSpPr>
      <xdr:spPr>
        <a:xfrm>
          <a:off x="6672795" y="105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93671</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E6F5DA98-49B1-422B-BE91-047DB9F2EA9C}"/>
            </a:ext>
          </a:extLst>
        </xdr:cNvPr>
        <xdr:cNvSpPr txBox="1"/>
      </xdr:nvSpPr>
      <xdr:spPr>
        <a:xfrm>
          <a:off x="9327095" y="1020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106784</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771650B3-7841-4F75-943C-E0510D14394A}"/>
            </a:ext>
          </a:extLst>
        </xdr:cNvPr>
        <xdr:cNvSpPr txBox="1"/>
      </xdr:nvSpPr>
      <xdr:spPr>
        <a:xfrm>
          <a:off x="8450795" y="10222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117770</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E3F923DC-90BA-470B-9D8C-429CE31213AD}"/>
            </a:ext>
          </a:extLst>
        </xdr:cNvPr>
        <xdr:cNvSpPr txBox="1"/>
      </xdr:nvSpPr>
      <xdr:spPr>
        <a:xfrm>
          <a:off x="7561795" y="1023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129026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38FE349-00E7-4465-9A10-E01CBCCC7FCB}"/>
            </a:ext>
          </a:extLst>
        </xdr:cNvPr>
        <xdr:cNvSpPr txBox="1"/>
      </xdr:nvSpPr>
      <xdr:spPr>
        <a:xfrm>
          <a:off x="6672795" y="1024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C54B2E5-3D04-4874-AB0F-B845A670838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7B4BE8E-2E61-4565-AA6E-86AE256D146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05B13C8-22CA-4C60-8F43-AB79EC3BC80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23348AA5-44FD-4818-B6F7-23F1D4377F8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B97A59D-43F7-4B6E-B123-AD9D5ED3A0F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D6C8C7BE-B4B5-481C-94CB-88C8DC35BCC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CCB0DBF-A0F0-4906-9600-E1FF64F7452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6F0A4B8-96F0-4E22-9030-5DE5B50DE35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547A9E9-73B9-4F0C-8F0B-385E83C896D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A8AD804-7B64-4ADF-A3B0-C5AEC474E29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AB057B34-850F-4370-A733-5CDD2103758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C7DAA08-6322-46E4-94C3-FCEC9CB85CB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2E77CDA5-F727-48D1-88CC-EA49E05D073F}"/>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8BE669D8-246F-4B4D-91D4-9E8851DAC2F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386CCE4-3207-4F84-9094-F3C39D4A6BC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7876043-59A7-4338-B944-AD8A6CDD945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36791B6-15D1-47D8-AE9B-D1F165848863}"/>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9537C1AF-A3E9-4FB7-9747-5C5E9B2BFEE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EA776719-A55E-488D-9A91-A5609B140F8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D082FB67-3120-4409-BE9C-20A2F010A7F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DD439F8-3B53-452B-B7E6-0FE34A2F53F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86565E0E-79B7-4139-8B2D-32E57BD404D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0065DF04-7E9A-499B-B8CB-69F373FE9D4E}"/>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60D0D95D-578F-4A27-B4DF-2DAF5D37F3F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BBC0D479-1738-4B84-9DC4-44EA65E77814}"/>
            </a:ext>
          </a:extLst>
        </xdr:cNvPr>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BC0F5E4E-3394-48B5-B80A-3266EFC14C2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74A13CB-5745-4EAF-98BA-FE0423AC975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AE4D388F-FEFA-4CAA-8B34-A02BF025F9DA}"/>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a:extLst>
            <a:ext uri="{FF2B5EF4-FFF2-40B4-BE49-F238E27FC236}">
              <a16:creationId xmlns:a16="http://schemas.microsoft.com/office/drawing/2014/main" id="{137249DA-E3B0-42F9-B414-F3D280F0A9A1}"/>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169563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C13FDA3D-A32E-4CF3-85C7-B1B171F4B245}"/>
            </a:ext>
          </a:extLst>
        </xdr:cNvPr>
        <xdr:cNvSpPr txBox="1"/>
      </xdr:nvSpPr>
      <xdr:spPr>
        <a:xfrm>
          <a:off x="4673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a:extLst>
            <a:ext uri="{FF2B5EF4-FFF2-40B4-BE49-F238E27FC236}">
              <a16:creationId xmlns:a16="http://schemas.microsoft.com/office/drawing/2014/main" id="{1578CF2E-A91B-4C80-AB30-107B5A7BE127}"/>
            </a:ext>
          </a:extLst>
        </xdr:cNvPr>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a:extLst>
            <a:ext uri="{FF2B5EF4-FFF2-40B4-BE49-F238E27FC236}">
              <a16:creationId xmlns:a16="http://schemas.microsoft.com/office/drawing/2014/main" id="{7124190C-F4C9-4BDE-9C53-AF41A2ED8E9E}"/>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a:extLst>
            <a:ext uri="{FF2B5EF4-FFF2-40B4-BE49-F238E27FC236}">
              <a16:creationId xmlns:a16="http://schemas.microsoft.com/office/drawing/2014/main" id="{9FF39895-A68E-45B9-B965-5BF20E803B37}"/>
            </a:ext>
          </a:extLst>
        </xdr:cNvPr>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a:extLst>
            <a:ext uri="{FF2B5EF4-FFF2-40B4-BE49-F238E27FC236}">
              <a16:creationId xmlns:a16="http://schemas.microsoft.com/office/drawing/2014/main" id="{866CB042-E95B-4DC3-A14B-935B3A4DC30C}"/>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56B4D995-5CE8-4DC1-9F12-8DA039ED7170}"/>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4350CF6-A50D-4CD5-BFBC-D171078577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7239739-37D4-489F-9CA2-0A6CE35F14C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0ACF0D1-1D74-4850-AF14-99C83900B3F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BDCCEBE-A41E-4B11-B4B4-5FD8DEC23C3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8F386E5-7DE6-414F-94CF-6A212336482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122555</xdr:rowOff>
    </xdr:from>
    <xdr:to>
      <xdr:col>24</xdr:col>
      <xdr:colOff>114300</xdr:colOff>
      <xdr:row>83</xdr:row>
      <xdr:rowOff>52705</xdr:rowOff>
    </xdr:to>
    <xdr:sp macro="" textlink="">
      <xdr:nvSpPr>
        <xdr:cNvPr id="302" name="楕円 301">
          <a:extLst>
            <a:ext uri="{FF2B5EF4-FFF2-40B4-BE49-F238E27FC236}">
              <a16:creationId xmlns:a16="http://schemas.microsoft.com/office/drawing/2014/main" id="{0B7AADA9-A528-461B-9A6D-F8D702BD6DA6}"/>
            </a:ext>
          </a:extLst>
        </xdr:cNvPr>
        <xdr:cNvSpPr/>
      </xdr:nvSpPr>
      <xdr:spPr>
        <a:xfrm>
          <a:off x="45847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145432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CDAC2738-3189-4386-8B8F-1350190E4E9A}"/>
            </a:ext>
          </a:extLst>
        </xdr:cNvPr>
        <xdr:cNvSpPr txBox="1"/>
      </xdr:nvSpPr>
      <xdr:spPr>
        <a:xfrm>
          <a:off x="4673600" y="1403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4" name="楕円 303">
          <a:extLst>
            <a:ext uri="{FF2B5EF4-FFF2-40B4-BE49-F238E27FC236}">
              <a16:creationId xmlns:a16="http://schemas.microsoft.com/office/drawing/2014/main" id="{042508BB-3BE8-4257-A0D7-BC24F53AA30B}"/>
            </a:ext>
          </a:extLst>
        </xdr:cNvPr>
        <xdr:cNvSpPr/>
      </xdr:nvSpPr>
      <xdr:spPr>
        <a:xfrm>
          <a:off x="3746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1905</xdr:rowOff>
    </xdr:to>
    <xdr:cxnSp macro="">
      <xdr:nvCxnSpPr>
        <xdr:cNvPr id="305" name="直線コネクタ 304">
          <a:extLst>
            <a:ext uri="{FF2B5EF4-FFF2-40B4-BE49-F238E27FC236}">
              <a16:creationId xmlns:a16="http://schemas.microsoft.com/office/drawing/2014/main" id="{058E062D-3705-4F2A-9631-B747CF7D860C}"/>
            </a:ext>
          </a:extLst>
        </xdr:cNvPr>
        <xdr:cNvCxnSpPr/>
      </xdr:nvCxnSpPr>
      <xdr:spPr>
        <a:xfrm>
          <a:off x="3797300" y="1419987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74930</xdr:rowOff>
    </xdr:from>
    <xdr:to>
      <xdr:col>15</xdr:col>
      <xdr:colOff>101600</xdr:colOff>
      <xdr:row>83</xdr:row>
      <xdr:rowOff>5080</xdr:rowOff>
    </xdr:to>
    <xdr:sp macro="" textlink="">
      <xdr:nvSpPr>
        <xdr:cNvPr id="306" name="楕円 305">
          <a:extLst>
            <a:ext uri="{FF2B5EF4-FFF2-40B4-BE49-F238E27FC236}">
              <a16:creationId xmlns:a16="http://schemas.microsoft.com/office/drawing/2014/main" id="{1A95414A-3615-48BD-8989-D541638D1ECB}"/>
            </a:ext>
          </a:extLst>
        </xdr:cNvPr>
        <xdr:cNvSpPr/>
      </xdr:nvSpPr>
      <xdr:spPr>
        <a:xfrm>
          <a:off x="2857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125730</xdr:rowOff>
    </xdr:from>
    <xdr:to>
      <xdr:col>19</xdr:col>
      <xdr:colOff>177800</xdr:colOff>
      <xdr:row>82</xdr:row>
      <xdr:rowOff>140970</xdr:rowOff>
    </xdr:to>
    <xdr:cxnSp macro="">
      <xdr:nvCxnSpPr>
        <xdr:cNvPr id="307" name="直線コネクタ 306">
          <a:extLst>
            <a:ext uri="{FF2B5EF4-FFF2-40B4-BE49-F238E27FC236}">
              <a16:creationId xmlns:a16="http://schemas.microsoft.com/office/drawing/2014/main" id="{4D728102-56CA-485F-9091-3EEAE30722C0}"/>
            </a:ext>
          </a:extLst>
        </xdr:cNvPr>
        <xdr:cNvCxnSpPr/>
      </xdr:nvCxnSpPr>
      <xdr:spPr>
        <a:xfrm>
          <a:off x="2908300" y="141846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80645</xdr:rowOff>
    </xdr:from>
    <xdr:to>
      <xdr:col>10</xdr:col>
      <xdr:colOff>165100</xdr:colOff>
      <xdr:row>83</xdr:row>
      <xdr:rowOff>10795</xdr:rowOff>
    </xdr:to>
    <xdr:sp macro="" textlink="">
      <xdr:nvSpPr>
        <xdr:cNvPr id="308" name="楕円 307">
          <a:extLst>
            <a:ext uri="{FF2B5EF4-FFF2-40B4-BE49-F238E27FC236}">
              <a16:creationId xmlns:a16="http://schemas.microsoft.com/office/drawing/2014/main" id="{680DF3C3-C451-4EEE-ADAA-81D42C4B2A9D}"/>
            </a:ext>
          </a:extLst>
        </xdr:cNvPr>
        <xdr:cNvSpPr/>
      </xdr:nvSpPr>
      <xdr:spPr>
        <a:xfrm>
          <a:off x="1968500" y="1413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82</xdr:row>
      <xdr:rowOff>131445</xdr:rowOff>
    </xdr:to>
    <xdr:cxnSp macro="">
      <xdr:nvCxnSpPr>
        <xdr:cNvPr id="309" name="直線コネクタ 308">
          <a:extLst>
            <a:ext uri="{FF2B5EF4-FFF2-40B4-BE49-F238E27FC236}">
              <a16:creationId xmlns:a16="http://schemas.microsoft.com/office/drawing/2014/main" id="{F9266A6B-A7FE-44EE-A10B-C1B6B9EDE39B}"/>
            </a:ext>
          </a:extLst>
        </xdr:cNvPr>
        <xdr:cNvCxnSpPr/>
      </xdr:nvCxnSpPr>
      <xdr:spPr>
        <a:xfrm flipV="1">
          <a:off x="2019300" y="141846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65405</xdr:rowOff>
    </xdr:from>
    <xdr:to>
      <xdr:col>6</xdr:col>
      <xdr:colOff>38100</xdr:colOff>
      <xdr:row>82</xdr:row>
      <xdr:rowOff>167005</xdr:rowOff>
    </xdr:to>
    <xdr:sp macro="" textlink="">
      <xdr:nvSpPr>
        <xdr:cNvPr id="310" name="楕円 309">
          <a:extLst>
            <a:ext uri="{FF2B5EF4-FFF2-40B4-BE49-F238E27FC236}">
              <a16:creationId xmlns:a16="http://schemas.microsoft.com/office/drawing/2014/main" id="{6F3169B4-14F1-4A0B-A913-7D8302D0644B}"/>
            </a:ext>
          </a:extLst>
        </xdr:cNvPr>
        <xdr:cNvSpPr/>
      </xdr:nvSpPr>
      <xdr:spPr>
        <a:xfrm>
          <a:off x="1079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116205</xdr:rowOff>
    </xdr:from>
    <xdr:to>
      <xdr:col>10</xdr:col>
      <xdr:colOff>114300</xdr:colOff>
      <xdr:row>82</xdr:row>
      <xdr:rowOff>131445</xdr:rowOff>
    </xdr:to>
    <xdr:cxnSp macro="">
      <xdr:nvCxnSpPr>
        <xdr:cNvPr id="311" name="直線コネクタ 310">
          <a:extLst>
            <a:ext uri="{FF2B5EF4-FFF2-40B4-BE49-F238E27FC236}">
              <a16:creationId xmlns:a16="http://schemas.microsoft.com/office/drawing/2014/main" id="{9C4CC3E9-0647-40EA-8D7F-F8022225EA82}"/>
            </a:ext>
          </a:extLst>
        </xdr:cNvPr>
        <xdr:cNvCxnSpPr/>
      </xdr:nvCxnSpPr>
      <xdr:spPr>
        <a:xfrm>
          <a:off x="1130300" y="1417510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312" name="n_1aveValue【公営住宅】&#10;有形固定資産減価償却率">
          <a:extLst>
            <a:ext uri="{FF2B5EF4-FFF2-40B4-BE49-F238E27FC236}">
              <a16:creationId xmlns:a16="http://schemas.microsoft.com/office/drawing/2014/main" id="{127B8A25-39DB-4CBC-976F-4E57C06B1D33}"/>
            </a:ext>
          </a:extLst>
        </xdr:cNvPr>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64788</xdr:rowOff>
    </xdr:from>
    <xdr:ext cx="405111" cy="259045"/>
    <xdr:sp macro="" textlink="">
      <xdr:nvSpPr>
        <xdr:cNvPr id="313" name="n_2aveValue【公営住宅】&#10;有形固定資産減価償却率">
          <a:extLst>
            <a:ext uri="{FF2B5EF4-FFF2-40B4-BE49-F238E27FC236}">
              <a16:creationId xmlns:a16="http://schemas.microsoft.com/office/drawing/2014/main" id="{6B298148-3DD4-4164-8A6C-964C36308103}"/>
            </a:ext>
          </a:extLst>
        </xdr:cNvPr>
        <xdr:cNvSpPr txBox="1"/>
      </xdr:nvSpPr>
      <xdr:spPr>
        <a:xfrm>
          <a:off x="2705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14" name="n_3aveValue【公営住宅】&#10;有形固定資産減価償却率">
          <a:extLst>
            <a:ext uri="{FF2B5EF4-FFF2-40B4-BE49-F238E27FC236}">
              <a16:creationId xmlns:a16="http://schemas.microsoft.com/office/drawing/2014/main" id="{4C28E05A-E0E2-43A0-9E59-7296789399C5}"/>
            </a:ext>
          </a:extLst>
        </xdr:cNvPr>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15" name="n_4aveValue【公営住宅】&#10;有形固定資産減価償却率">
          <a:extLst>
            <a:ext uri="{FF2B5EF4-FFF2-40B4-BE49-F238E27FC236}">
              <a16:creationId xmlns:a16="http://schemas.microsoft.com/office/drawing/2014/main" id="{544BFCFD-83FF-49F7-A119-B812A229BF4F}"/>
            </a:ext>
          </a:extLst>
        </xdr:cNvPr>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36847</xdr:rowOff>
    </xdr:from>
    <xdr:ext cx="405111" cy="259045"/>
    <xdr:sp macro="" textlink="">
      <xdr:nvSpPr>
        <xdr:cNvPr id="316" name="n_1mainValue【公営住宅】&#10;有形固定資産減価償却率">
          <a:extLst>
            <a:ext uri="{FF2B5EF4-FFF2-40B4-BE49-F238E27FC236}">
              <a16:creationId xmlns:a16="http://schemas.microsoft.com/office/drawing/2014/main" id="{9E541014-E956-4CB6-94B1-FCE51898A38A}"/>
            </a:ext>
          </a:extLst>
        </xdr:cNvPr>
        <xdr:cNvSpPr txBox="1"/>
      </xdr:nvSpPr>
      <xdr:spPr>
        <a:xfrm>
          <a:off x="3582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21607</xdr:rowOff>
    </xdr:from>
    <xdr:ext cx="405111" cy="259045"/>
    <xdr:sp macro="" textlink="">
      <xdr:nvSpPr>
        <xdr:cNvPr id="317" name="n_2mainValue【公営住宅】&#10;有形固定資産減価償却率">
          <a:extLst>
            <a:ext uri="{FF2B5EF4-FFF2-40B4-BE49-F238E27FC236}">
              <a16:creationId xmlns:a16="http://schemas.microsoft.com/office/drawing/2014/main" id="{B462A74D-7391-4F74-B276-FA95649AC508}"/>
            </a:ext>
          </a:extLst>
        </xdr:cNvPr>
        <xdr:cNvSpPr txBox="1"/>
      </xdr:nvSpPr>
      <xdr:spPr>
        <a:xfrm>
          <a:off x="2705744" y="1390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27322</xdr:rowOff>
    </xdr:from>
    <xdr:ext cx="405111" cy="259045"/>
    <xdr:sp macro="" textlink="">
      <xdr:nvSpPr>
        <xdr:cNvPr id="318" name="n_3mainValue【公営住宅】&#10;有形固定資産減価償却率">
          <a:extLst>
            <a:ext uri="{FF2B5EF4-FFF2-40B4-BE49-F238E27FC236}">
              <a16:creationId xmlns:a16="http://schemas.microsoft.com/office/drawing/2014/main" id="{CFA56455-6DEB-442B-81C9-2AB98DD0B36C}"/>
            </a:ext>
          </a:extLst>
        </xdr:cNvPr>
        <xdr:cNvSpPr txBox="1"/>
      </xdr:nvSpPr>
      <xdr:spPr>
        <a:xfrm>
          <a:off x="1816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9" name="n_4mainValue【公営住宅】&#10;有形固定資産減価償却率">
          <a:extLst>
            <a:ext uri="{FF2B5EF4-FFF2-40B4-BE49-F238E27FC236}">
              <a16:creationId xmlns:a16="http://schemas.microsoft.com/office/drawing/2014/main" id="{C8216A64-5088-44BC-8CFC-CF756B3AEE72}"/>
            </a:ext>
          </a:extLst>
        </xdr:cNvPr>
        <xdr:cNvSpPr txBox="1"/>
      </xdr:nvSpPr>
      <xdr:spPr>
        <a:xfrm>
          <a:off x="927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7A54AFD4-5DEA-4883-99F7-C44CD7C5D71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C791A2A-E808-4EC9-8BB6-592019CC79E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4BCCD59B-B910-41F0-B68C-333C8D6388D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E773188-B072-4141-8292-2B894493691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3BAB0883-CBFF-4564-8DB1-AA36E881AFB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F7254490-C5B6-41C3-9E2C-65B118D54FC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474A83A-7BEF-4FF5-B18F-121421AFAA9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98362608-12BD-4497-843F-EDED4A2F86F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5CCF95B7-6919-452D-BE1A-5B0319021E6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723D3F7-6CE7-4F23-9C3E-ED32B4A88D6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FDE3E1EF-A58F-49D6-A3A4-A6C27685E02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ECA7528D-3D7D-4B5F-B2C5-6D4EEF1FDFDC}"/>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8898CED0-4C4A-488B-A41F-D8C9EB117D1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1315E66F-7AD5-4846-9373-63EF8E50218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860BAEC9-52AC-44D0-8959-6F0B9583B268}"/>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6C27FFDF-BE92-4D09-998A-F8A11F468876}"/>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179910CF-E524-4F51-BD86-139E96AF1E1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DCABBA9E-37D3-4F5C-94CA-5E1DE264F08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8FCB1437-963D-4A22-BA6C-B6DE6192692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EC7A7484-4536-44BF-8A09-4CE8975B5D4D}"/>
            </a:ext>
          </a:extLst>
        </xdr:cNvPr>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A0029512-A152-45AE-8BF8-2BE9BB321EA5}"/>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327DF7A9-3426-461B-B3D6-6DA52214534A}"/>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a:extLst>
            <a:ext uri="{FF2B5EF4-FFF2-40B4-BE49-F238E27FC236}">
              <a16:creationId xmlns:a16="http://schemas.microsoft.com/office/drawing/2014/main" id="{1E1CE77B-1216-4662-AD3A-B88217822CA2}"/>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a:extLst>
            <a:ext uri="{FF2B5EF4-FFF2-40B4-BE49-F238E27FC236}">
              <a16:creationId xmlns:a16="http://schemas.microsoft.com/office/drawing/2014/main" id="{9D2C3DA7-E6C3-4FBC-8478-32512BA394C0}"/>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117619</xdr:rowOff>
    </xdr:from>
    <xdr:ext cx="469744" cy="259045"/>
    <xdr:sp macro="" textlink="">
      <xdr:nvSpPr>
        <xdr:cNvPr id="344" name="【公営住宅】&#10;一人当たり面積平均値テキスト">
          <a:extLst>
            <a:ext uri="{FF2B5EF4-FFF2-40B4-BE49-F238E27FC236}">
              <a16:creationId xmlns:a16="http://schemas.microsoft.com/office/drawing/2014/main" id="{7E5E99ED-F8CD-4C1F-9F9B-2B9B4852FE37}"/>
            </a:ext>
          </a:extLst>
        </xdr:cNvPr>
        <xdr:cNvSpPr txBox="1"/>
      </xdr:nvSpPr>
      <xdr:spPr>
        <a:xfrm>
          <a:off x="10515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a:extLst>
            <a:ext uri="{FF2B5EF4-FFF2-40B4-BE49-F238E27FC236}">
              <a16:creationId xmlns:a16="http://schemas.microsoft.com/office/drawing/2014/main" id="{A68A119A-590A-4B0E-9B5A-C70801BA56E1}"/>
            </a:ext>
          </a:extLst>
        </xdr:cNvPr>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a:extLst>
            <a:ext uri="{FF2B5EF4-FFF2-40B4-BE49-F238E27FC236}">
              <a16:creationId xmlns:a16="http://schemas.microsoft.com/office/drawing/2014/main" id="{647D65AB-64A9-47D5-91ED-14D39881811C}"/>
            </a:ext>
          </a:extLst>
        </xdr:cNvPr>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a:extLst>
            <a:ext uri="{FF2B5EF4-FFF2-40B4-BE49-F238E27FC236}">
              <a16:creationId xmlns:a16="http://schemas.microsoft.com/office/drawing/2014/main" id="{F1AD059E-5BA4-4C36-95E7-649C15907830}"/>
            </a:ext>
          </a:extLst>
        </xdr:cNvPr>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a:extLst>
            <a:ext uri="{FF2B5EF4-FFF2-40B4-BE49-F238E27FC236}">
              <a16:creationId xmlns:a16="http://schemas.microsoft.com/office/drawing/2014/main" id="{58F03240-54D3-4134-B0E0-A508A4D131C9}"/>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a:extLst>
            <a:ext uri="{FF2B5EF4-FFF2-40B4-BE49-F238E27FC236}">
              <a16:creationId xmlns:a16="http://schemas.microsoft.com/office/drawing/2014/main" id="{9F3D7B31-1FC0-4112-BD44-A0B7B2989ED4}"/>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00DB3119-23E9-40C8-8850-DB5FDAABD32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8F2F0977-CFB3-4B62-914A-69812452109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9200475-8F24-4726-9EBF-19A0EE5F1F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2C131BC-B3F5-4AE4-9F00-BD4F7C3C709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5B574B5-BCE5-49C8-867B-6FD4D6B3FB8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66739</xdr:rowOff>
    </xdr:from>
    <xdr:to>
      <xdr:col>55</xdr:col>
      <xdr:colOff>50800</xdr:colOff>
      <xdr:row>84</xdr:row>
      <xdr:rowOff>168339</xdr:rowOff>
    </xdr:to>
    <xdr:sp macro="" textlink="">
      <xdr:nvSpPr>
        <xdr:cNvPr id="355" name="楕円 354">
          <a:extLst>
            <a:ext uri="{FF2B5EF4-FFF2-40B4-BE49-F238E27FC236}">
              <a16:creationId xmlns:a16="http://schemas.microsoft.com/office/drawing/2014/main" id="{BE8A1C6B-04D9-4869-B1FD-DAED3191C6A5}"/>
            </a:ext>
          </a:extLst>
        </xdr:cNvPr>
        <xdr:cNvSpPr/>
      </xdr:nvSpPr>
      <xdr:spPr>
        <a:xfrm>
          <a:off x="10426700" y="144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45166</xdr:rowOff>
    </xdr:from>
    <xdr:ext cx="469744" cy="259045"/>
    <xdr:sp macro="" textlink="">
      <xdr:nvSpPr>
        <xdr:cNvPr id="356" name="【公営住宅】&#10;一人当たり面積該当値テキスト">
          <a:extLst>
            <a:ext uri="{FF2B5EF4-FFF2-40B4-BE49-F238E27FC236}">
              <a16:creationId xmlns:a16="http://schemas.microsoft.com/office/drawing/2014/main" id="{8BF01238-F442-41F8-9840-C92F0221659B}"/>
            </a:ext>
          </a:extLst>
        </xdr:cNvPr>
        <xdr:cNvSpPr txBox="1"/>
      </xdr:nvSpPr>
      <xdr:spPr>
        <a:xfrm>
          <a:off x="10515600" y="1444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69025</xdr:rowOff>
    </xdr:from>
    <xdr:to>
      <xdr:col>50</xdr:col>
      <xdr:colOff>165100</xdr:colOff>
      <xdr:row>84</xdr:row>
      <xdr:rowOff>170625</xdr:rowOff>
    </xdr:to>
    <xdr:sp macro="" textlink="">
      <xdr:nvSpPr>
        <xdr:cNvPr id="357" name="楕円 356">
          <a:extLst>
            <a:ext uri="{FF2B5EF4-FFF2-40B4-BE49-F238E27FC236}">
              <a16:creationId xmlns:a16="http://schemas.microsoft.com/office/drawing/2014/main" id="{C6E0EC06-1721-4AC4-BFE0-56A9DF040161}"/>
            </a:ext>
          </a:extLst>
        </xdr:cNvPr>
        <xdr:cNvSpPr/>
      </xdr:nvSpPr>
      <xdr:spPr>
        <a:xfrm>
          <a:off x="9588500" y="1447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117539</xdr:rowOff>
    </xdr:from>
    <xdr:to>
      <xdr:col>55</xdr:col>
      <xdr:colOff>0</xdr:colOff>
      <xdr:row>84</xdr:row>
      <xdr:rowOff>119825</xdr:rowOff>
    </xdr:to>
    <xdr:cxnSp macro="">
      <xdr:nvCxnSpPr>
        <xdr:cNvPr id="358" name="直線コネクタ 357">
          <a:extLst>
            <a:ext uri="{FF2B5EF4-FFF2-40B4-BE49-F238E27FC236}">
              <a16:creationId xmlns:a16="http://schemas.microsoft.com/office/drawing/2014/main" id="{0151A176-FF0B-46E4-9A1F-B1BF8277F50F}"/>
            </a:ext>
          </a:extLst>
        </xdr:cNvPr>
        <xdr:cNvCxnSpPr/>
      </xdr:nvCxnSpPr>
      <xdr:spPr>
        <a:xfrm flipV="1">
          <a:off x="9639300" y="14519339"/>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38164</xdr:rowOff>
    </xdr:from>
    <xdr:to>
      <xdr:col>46</xdr:col>
      <xdr:colOff>38100</xdr:colOff>
      <xdr:row>84</xdr:row>
      <xdr:rowOff>139764</xdr:rowOff>
    </xdr:to>
    <xdr:sp macro="" textlink="">
      <xdr:nvSpPr>
        <xdr:cNvPr id="359" name="楕円 358">
          <a:extLst>
            <a:ext uri="{FF2B5EF4-FFF2-40B4-BE49-F238E27FC236}">
              <a16:creationId xmlns:a16="http://schemas.microsoft.com/office/drawing/2014/main" id="{4498A658-8B03-4513-AE5C-F211D6CE305D}"/>
            </a:ext>
          </a:extLst>
        </xdr:cNvPr>
        <xdr:cNvSpPr/>
      </xdr:nvSpPr>
      <xdr:spPr>
        <a:xfrm>
          <a:off x="8699500" y="1443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88964</xdr:rowOff>
    </xdr:from>
    <xdr:to>
      <xdr:col>50</xdr:col>
      <xdr:colOff>114300</xdr:colOff>
      <xdr:row>84</xdr:row>
      <xdr:rowOff>119825</xdr:rowOff>
    </xdr:to>
    <xdr:cxnSp macro="">
      <xdr:nvCxnSpPr>
        <xdr:cNvPr id="360" name="直線コネクタ 359">
          <a:extLst>
            <a:ext uri="{FF2B5EF4-FFF2-40B4-BE49-F238E27FC236}">
              <a16:creationId xmlns:a16="http://schemas.microsoft.com/office/drawing/2014/main" id="{39311AC2-45E5-4910-BC9B-EAC65E47A35E}"/>
            </a:ext>
          </a:extLst>
        </xdr:cNvPr>
        <xdr:cNvCxnSpPr/>
      </xdr:nvCxnSpPr>
      <xdr:spPr>
        <a:xfrm>
          <a:off x="8750300" y="14490764"/>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37592</xdr:rowOff>
    </xdr:from>
    <xdr:to>
      <xdr:col>41</xdr:col>
      <xdr:colOff>101600</xdr:colOff>
      <xdr:row>84</xdr:row>
      <xdr:rowOff>139192</xdr:rowOff>
    </xdr:to>
    <xdr:sp macro="" textlink="">
      <xdr:nvSpPr>
        <xdr:cNvPr id="361" name="楕円 360">
          <a:extLst>
            <a:ext uri="{FF2B5EF4-FFF2-40B4-BE49-F238E27FC236}">
              <a16:creationId xmlns:a16="http://schemas.microsoft.com/office/drawing/2014/main" id="{8938A5CA-40C1-4AE0-8751-D64D1F17EFE6}"/>
            </a:ext>
          </a:extLst>
        </xdr:cNvPr>
        <xdr:cNvSpPr/>
      </xdr:nvSpPr>
      <xdr:spPr>
        <a:xfrm>
          <a:off x="7810500" y="1443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88392</xdr:rowOff>
    </xdr:from>
    <xdr:to>
      <xdr:col>45</xdr:col>
      <xdr:colOff>177800</xdr:colOff>
      <xdr:row>84</xdr:row>
      <xdr:rowOff>88964</xdr:rowOff>
    </xdr:to>
    <xdr:cxnSp macro="">
      <xdr:nvCxnSpPr>
        <xdr:cNvPr id="362" name="直線コネクタ 361">
          <a:extLst>
            <a:ext uri="{FF2B5EF4-FFF2-40B4-BE49-F238E27FC236}">
              <a16:creationId xmlns:a16="http://schemas.microsoft.com/office/drawing/2014/main" id="{50F2CCA1-0C21-407B-99CD-871EC67EE793}"/>
            </a:ext>
          </a:extLst>
        </xdr:cNvPr>
        <xdr:cNvCxnSpPr/>
      </xdr:nvCxnSpPr>
      <xdr:spPr>
        <a:xfrm>
          <a:off x="7861300" y="14490192"/>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39878</xdr:rowOff>
    </xdr:from>
    <xdr:to>
      <xdr:col>36</xdr:col>
      <xdr:colOff>165100</xdr:colOff>
      <xdr:row>84</xdr:row>
      <xdr:rowOff>141478</xdr:rowOff>
    </xdr:to>
    <xdr:sp macro="" textlink="">
      <xdr:nvSpPr>
        <xdr:cNvPr id="363" name="楕円 362">
          <a:extLst>
            <a:ext uri="{FF2B5EF4-FFF2-40B4-BE49-F238E27FC236}">
              <a16:creationId xmlns:a16="http://schemas.microsoft.com/office/drawing/2014/main" id="{166DD375-D7E5-4135-B58B-44354C47786A}"/>
            </a:ext>
          </a:extLst>
        </xdr:cNvPr>
        <xdr:cNvSpPr/>
      </xdr:nvSpPr>
      <xdr:spPr>
        <a:xfrm>
          <a:off x="6921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88392</xdr:rowOff>
    </xdr:from>
    <xdr:to>
      <xdr:col>41</xdr:col>
      <xdr:colOff>50800</xdr:colOff>
      <xdr:row>84</xdr:row>
      <xdr:rowOff>90678</xdr:rowOff>
    </xdr:to>
    <xdr:cxnSp macro="">
      <xdr:nvCxnSpPr>
        <xdr:cNvPr id="364" name="直線コネクタ 363">
          <a:extLst>
            <a:ext uri="{FF2B5EF4-FFF2-40B4-BE49-F238E27FC236}">
              <a16:creationId xmlns:a16="http://schemas.microsoft.com/office/drawing/2014/main" id="{1EE243E8-5AD1-4BD4-BCB5-30E86D219BC4}"/>
            </a:ext>
          </a:extLst>
        </xdr:cNvPr>
        <xdr:cNvCxnSpPr/>
      </xdr:nvCxnSpPr>
      <xdr:spPr>
        <a:xfrm flipV="1">
          <a:off x="6972300" y="1449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46562</xdr:rowOff>
    </xdr:from>
    <xdr:ext cx="469744" cy="259045"/>
    <xdr:sp macro="" textlink="">
      <xdr:nvSpPr>
        <xdr:cNvPr id="365" name="n_1aveValue【公営住宅】&#10;一人当たり面積">
          <a:extLst>
            <a:ext uri="{FF2B5EF4-FFF2-40B4-BE49-F238E27FC236}">
              <a16:creationId xmlns:a16="http://schemas.microsoft.com/office/drawing/2014/main" id="{335E69F1-8C4A-4B0E-A416-3D31818BEE16}"/>
            </a:ext>
          </a:extLst>
        </xdr:cNvPr>
        <xdr:cNvSpPr txBox="1"/>
      </xdr:nvSpPr>
      <xdr:spPr>
        <a:xfrm>
          <a:off x="93917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61992</xdr:rowOff>
    </xdr:from>
    <xdr:ext cx="469744" cy="259045"/>
    <xdr:sp macro="" textlink="">
      <xdr:nvSpPr>
        <xdr:cNvPr id="366" name="n_2aveValue【公営住宅】&#10;一人当たり面積">
          <a:extLst>
            <a:ext uri="{FF2B5EF4-FFF2-40B4-BE49-F238E27FC236}">
              <a16:creationId xmlns:a16="http://schemas.microsoft.com/office/drawing/2014/main" id="{5DAB4AF0-7FEE-44FB-ACAF-E0022161BC76}"/>
            </a:ext>
          </a:extLst>
        </xdr:cNvPr>
        <xdr:cNvSpPr txBox="1"/>
      </xdr:nvSpPr>
      <xdr:spPr>
        <a:xfrm>
          <a:off x="8515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67" name="n_3aveValue【公営住宅】&#10;一人当たり面積">
          <a:extLst>
            <a:ext uri="{FF2B5EF4-FFF2-40B4-BE49-F238E27FC236}">
              <a16:creationId xmlns:a16="http://schemas.microsoft.com/office/drawing/2014/main" id="{FE1733D1-ED60-4BB1-AB2F-E141D154AC93}"/>
            </a:ext>
          </a:extLst>
        </xdr:cNvPr>
        <xdr:cNvSpPr txBox="1"/>
      </xdr:nvSpPr>
      <xdr:spPr>
        <a:xfrm>
          <a:off x="7626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368" name="n_4aveValue【公営住宅】&#10;一人当たり面積">
          <a:extLst>
            <a:ext uri="{FF2B5EF4-FFF2-40B4-BE49-F238E27FC236}">
              <a16:creationId xmlns:a16="http://schemas.microsoft.com/office/drawing/2014/main" id="{9E5E3A12-9110-4AB1-BB16-63D0B8A47237}"/>
            </a:ext>
          </a:extLst>
        </xdr:cNvPr>
        <xdr:cNvSpPr txBox="1"/>
      </xdr:nvSpPr>
      <xdr:spPr>
        <a:xfrm>
          <a:off x="6737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161752</xdr:rowOff>
    </xdr:from>
    <xdr:ext cx="469744" cy="259045"/>
    <xdr:sp macro="" textlink="">
      <xdr:nvSpPr>
        <xdr:cNvPr id="369" name="n_1mainValue【公営住宅】&#10;一人当たり面積">
          <a:extLst>
            <a:ext uri="{FF2B5EF4-FFF2-40B4-BE49-F238E27FC236}">
              <a16:creationId xmlns:a16="http://schemas.microsoft.com/office/drawing/2014/main" id="{DC302B55-5B90-4C58-92CD-F47EBACC4624}"/>
            </a:ext>
          </a:extLst>
        </xdr:cNvPr>
        <xdr:cNvSpPr txBox="1"/>
      </xdr:nvSpPr>
      <xdr:spPr>
        <a:xfrm>
          <a:off x="9391727" y="14563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130891</xdr:rowOff>
    </xdr:from>
    <xdr:ext cx="469744" cy="259045"/>
    <xdr:sp macro="" textlink="">
      <xdr:nvSpPr>
        <xdr:cNvPr id="370" name="n_2mainValue【公営住宅】&#10;一人当たり面積">
          <a:extLst>
            <a:ext uri="{FF2B5EF4-FFF2-40B4-BE49-F238E27FC236}">
              <a16:creationId xmlns:a16="http://schemas.microsoft.com/office/drawing/2014/main" id="{D1DF2602-DAA7-4235-A604-D22FC816206C}"/>
            </a:ext>
          </a:extLst>
        </xdr:cNvPr>
        <xdr:cNvSpPr txBox="1"/>
      </xdr:nvSpPr>
      <xdr:spPr>
        <a:xfrm>
          <a:off x="8515427" y="1453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130319</xdr:rowOff>
    </xdr:from>
    <xdr:ext cx="469744" cy="259045"/>
    <xdr:sp macro="" textlink="">
      <xdr:nvSpPr>
        <xdr:cNvPr id="371" name="n_3mainValue【公営住宅】&#10;一人当たり面積">
          <a:extLst>
            <a:ext uri="{FF2B5EF4-FFF2-40B4-BE49-F238E27FC236}">
              <a16:creationId xmlns:a16="http://schemas.microsoft.com/office/drawing/2014/main" id="{C51F1179-880A-44C3-8C12-05A934AB9B06}"/>
            </a:ext>
          </a:extLst>
        </xdr:cNvPr>
        <xdr:cNvSpPr txBox="1"/>
      </xdr:nvSpPr>
      <xdr:spPr>
        <a:xfrm>
          <a:off x="7626427" y="1453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132605</xdr:rowOff>
    </xdr:from>
    <xdr:ext cx="469744" cy="259045"/>
    <xdr:sp macro="" textlink="">
      <xdr:nvSpPr>
        <xdr:cNvPr id="372" name="n_4mainValue【公営住宅】&#10;一人当たり面積">
          <a:extLst>
            <a:ext uri="{FF2B5EF4-FFF2-40B4-BE49-F238E27FC236}">
              <a16:creationId xmlns:a16="http://schemas.microsoft.com/office/drawing/2014/main" id="{F82FDC9B-8972-48A3-9C9C-B85F2EDAC6F3}"/>
            </a:ext>
          </a:extLst>
        </xdr:cNvPr>
        <xdr:cNvSpPr txBox="1"/>
      </xdr:nvSpPr>
      <xdr:spPr>
        <a:xfrm>
          <a:off x="6737427" y="14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B6D4665E-B6B4-47BB-B1D8-92E792C3299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9DACED89-287D-4381-8A6E-7F91D3F0269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0601C3D5-7651-4A15-A01F-E1C26945A9F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97825FF8-815F-434F-BD07-0290B260B8F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1F0187A4-FB0A-446B-BAFA-0C41D75B950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FE2CEA08-4965-400C-BEE7-868AF734661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84F27D82-28D3-4BE6-B031-37927BAB287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D1FF1360-B7AE-42A4-BE92-62C437434A4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2E9C1846-47CA-4FCE-8729-ABCE094C22A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799711CA-185B-4BA8-AC12-3C8245EA3F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BF802C14-1801-4618-B72E-34338A685B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54DA8467-47BB-472B-9433-E52EB1416DF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FAFDBF9C-2EA8-44A8-AA20-7256929BF59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30B715C7-2D26-4CC1-8835-0A1371CE32F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E255DE0D-0BBE-4F9D-93EA-355B4B8EF39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7A159C1E-691D-458C-B2F9-95D459611F4D}"/>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F30E271B-67EA-4BD6-A549-E9CEF21EA5E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12FF331E-0601-4042-8477-16BF381695D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F322A614-4424-4A89-94B3-5CCDD7FB8FF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0106CC1-234F-4110-88EB-3D5946F447F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9288FAB1-6D6B-45BF-AB78-6837B482E46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F8D6AFBE-BE17-4337-AF93-AC005BEC9B2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9B6E464A-C876-4648-938B-4D20E033EFF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2BCB3942-E1B4-4161-A52B-2DC96E5AB52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55523410-0C67-476B-8975-769E219C31A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0B18CDCC-7D82-4A36-AFF2-09CF97DB188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148DADAD-6DF1-4B36-87AB-16CBDB2E8A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85301DA0-AD67-4D05-AD88-85244964353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29E7ADDC-4366-416F-833A-018FC1FFB194}"/>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6EDA242C-AF53-4A85-A90E-E71D991A5709}"/>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5550D874-05AE-45E7-81D2-EEA86DEF967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F0F5E126-5B44-4558-97AC-2EC28850AD3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83EDE415-9768-40A5-831B-619F40147B7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E57F4CF6-CE04-40AA-B3AB-F1C940B7A43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9EEBEBD8-84E0-459B-9E09-51B80CE07E1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4A635A2C-447C-4974-B24C-5A2B61D4969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354CC1E9-6F19-4C45-BD9E-58C2869851E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4A09143E-4EA6-473B-9040-4B0B613571B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6774437F-7CC3-476F-90EB-6D8115F0BCCA}"/>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9BD23000-94D1-4325-AFBE-6F004BB7694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991B0F4F-5777-4D70-A396-D002254B98F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a:extLst>
            <a:ext uri="{FF2B5EF4-FFF2-40B4-BE49-F238E27FC236}">
              <a16:creationId xmlns:a16="http://schemas.microsoft.com/office/drawing/2014/main" id="{70884E09-D9CD-4B55-AD8E-EDB638735D4C}"/>
            </a:ext>
          </a:extLst>
        </xdr:cNvPr>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3D390864-3554-4C8C-85D3-BA9E388CDA4C}"/>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a:extLst>
            <a:ext uri="{FF2B5EF4-FFF2-40B4-BE49-F238E27FC236}">
              <a16:creationId xmlns:a16="http://schemas.microsoft.com/office/drawing/2014/main" id="{CC61D2AC-91E5-4D2D-9A69-A14766CBF304}"/>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4F8CA1E0-65BD-4600-AB1C-561EC61A723F}"/>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F8794043-3329-4F5E-937B-D280CBD074FC}"/>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65ABD8CF-6ADF-491F-B5BA-A5674C27F066}"/>
            </a:ext>
          </a:extLst>
        </xdr:cNvPr>
        <xdr:cNvSpPr txBox="1"/>
      </xdr:nvSpPr>
      <xdr:spPr>
        <a:xfrm>
          <a:off x="16357600" y="642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a:extLst>
            <a:ext uri="{FF2B5EF4-FFF2-40B4-BE49-F238E27FC236}">
              <a16:creationId xmlns:a16="http://schemas.microsoft.com/office/drawing/2014/main" id="{AA3F46C5-8539-4D4A-87BA-E35F75377C58}"/>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a:extLst>
            <a:ext uri="{FF2B5EF4-FFF2-40B4-BE49-F238E27FC236}">
              <a16:creationId xmlns:a16="http://schemas.microsoft.com/office/drawing/2014/main" id="{874E8E2B-7BCF-4040-8DDA-618DF371C4D3}"/>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a:extLst>
            <a:ext uri="{FF2B5EF4-FFF2-40B4-BE49-F238E27FC236}">
              <a16:creationId xmlns:a16="http://schemas.microsoft.com/office/drawing/2014/main" id="{E6314D9E-9386-426F-A3EF-B542159D553B}"/>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a:extLst>
            <a:ext uri="{FF2B5EF4-FFF2-40B4-BE49-F238E27FC236}">
              <a16:creationId xmlns:a16="http://schemas.microsoft.com/office/drawing/2014/main" id="{54A61CE7-BDB0-4555-BCBB-B657D696E7CA}"/>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a:extLst>
            <a:ext uri="{FF2B5EF4-FFF2-40B4-BE49-F238E27FC236}">
              <a16:creationId xmlns:a16="http://schemas.microsoft.com/office/drawing/2014/main" id="{0F496D6A-1323-4070-9F95-79B223F4F025}"/>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95326347-E111-485E-B21C-D5DCE74EC54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4CD9DFA7-0D77-4516-A090-B98EFBBBAC7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8554C964-DD00-4E38-946D-061A8732175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DA5C0B65-B0FD-4061-85AF-0ECDF37A843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DA5CB0D-9BD8-4976-B4C9-B5133E9F545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164193</xdr:rowOff>
    </xdr:from>
    <xdr:to>
      <xdr:col>85</xdr:col>
      <xdr:colOff>177800</xdr:colOff>
      <xdr:row>39</xdr:row>
      <xdr:rowOff>94343</xdr:rowOff>
    </xdr:to>
    <xdr:sp macro="" textlink="">
      <xdr:nvSpPr>
        <xdr:cNvPr id="430" name="楕円 429">
          <a:extLst>
            <a:ext uri="{FF2B5EF4-FFF2-40B4-BE49-F238E27FC236}">
              <a16:creationId xmlns:a16="http://schemas.microsoft.com/office/drawing/2014/main" id="{EAEF1974-D7EF-446D-B4C5-ABB2ADEDA693}"/>
            </a:ext>
          </a:extLst>
        </xdr:cNvPr>
        <xdr:cNvSpPr/>
      </xdr:nvSpPr>
      <xdr:spPr>
        <a:xfrm>
          <a:off x="162687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142620</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A72E31D7-02D5-4F0A-8514-9DFD90CAD51A}"/>
            </a:ext>
          </a:extLst>
        </xdr:cNvPr>
        <xdr:cNvSpPr txBox="1"/>
      </xdr:nvSpPr>
      <xdr:spPr>
        <a:xfrm>
          <a:off x="16357600"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113574</xdr:rowOff>
    </xdr:from>
    <xdr:to>
      <xdr:col>81</xdr:col>
      <xdr:colOff>101600</xdr:colOff>
      <xdr:row>39</xdr:row>
      <xdr:rowOff>43724</xdr:rowOff>
    </xdr:to>
    <xdr:sp macro="" textlink="">
      <xdr:nvSpPr>
        <xdr:cNvPr id="432" name="楕円 431">
          <a:extLst>
            <a:ext uri="{FF2B5EF4-FFF2-40B4-BE49-F238E27FC236}">
              <a16:creationId xmlns:a16="http://schemas.microsoft.com/office/drawing/2014/main" id="{0E53B72D-2916-464E-A2B4-32D7E7398448}"/>
            </a:ext>
          </a:extLst>
        </xdr:cNvPr>
        <xdr:cNvSpPr/>
      </xdr:nvSpPr>
      <xdr:spPr>
        <a:xfrm>
          <a:off x="15430500" y="662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164374</xdr:rowOff>
    </xdr:from>
    <xdr:to>
      <xdr:col>85</xdr:col>
      <xdr:colOff>127000</xdr:colOff>
      <xdr:row>39</xdr:row>
      <xdr:rowOff>43543</xdr:rowOff>
    </xdr:to>
    <xdr:cxnSp macro="">
      <xdr:nvCxnSpPr>
        <xdr:cNvPr id="433" name="直線コネクタ 432">
          <a:extLst>
            <a:ext uri="{FF2B5EF4-FFF2-40B4-BE49-F238E27FC236}">
              <a16:creationId xmlns:a16="http://schemas.microsoft.com/office/drawing/2014/main" id="{BEF4D6EA-3316-4818-9C38-CCE62DA8A7F5}"/>
            </a:ext>
          </a:extLst>
        </xdr:cNvPr>
        <xdr:cNvCxnSpPr/>
      </xdr:nvCxnSpPr>
      <xdr:spPr>
        <a:xfrm>
          <a:off x="15481300" y="667947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34" name="楕円 433">
          <a:extLst>
            <a:ext uri="{FF2B5EF4-FFF2-40B4-BE49-F238E27FC236}">
              <a16:creationId xmlns:a16="http://schemas.microsoft.com/office/drawing/2014/main" id="{018D7EFA-4E17-48BA-B25E-8D8AED9534BD}"/>
            </a:ext>
          </a:extLst>
        </xdr:cNvPr>
        <xdr:cNvSpPr/>
      </xdr:nvSpPr>
      <xdr:spPr>
        <a:xfrm>
          <a:off x="14541500" y="65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115388</xdr:rowOff>
    </xdr:from>
    <xdr:to>
      <xdr:col>81</xdr:col>
      <xdr:colOff>50800</xdr:colOff>
      <xdr:row>38</xdr:row>
      <xdr:rowOff>164374</xdr:rowOff>
    </xdr:to>
    <xdr:cxnSp macro="">
      <xdr:nvCxnSpPr>
        <xdr:cNvPr id="435" name="直線コネクタ 434">
          <a:extLst>
            <a:ext uri="{FF2B5EF4-FFF2-40B4-BE49-F238E27FC236}">
              <a16:creationId xmlns:a16="http://schemas.microsoft.com/office/drawing/2014/main" id="{FCB09EC7-84DF-4383-A559-6A8B77F0568B}"/>
            </a:ext>
          </a:extLst>
        </xdr:cNvPr>
        <xdr:cNvCxnSpPr/>
      </xdr:nvCxnSpPr>
      <xdr:spPr>
        <a:xfrm>
          <a:off x="14592300" y="663048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138067</xdr:rowOff>
    </xdr:from>
    <xdr:to>
      <xdr:col>72</xdr:col>
      <xdr:colOff>38100</xdr:colOff>
      <xdr:row>40</xdr:row>
      <xdr:rowOff>68217</xdr:rowOff>
    </xdr:to>
    <xdr:sp macro="" textlink="">
      <xdr:nvSpPr>
        <xdr:cNvPr id="436" name="楕円 435">
          <a:extLst>
            <a:ext uri="{FF2B5EF4-FFF2-40B4-BE49-F238E27FC236}">
              <a16:creationId xmlns:a16="http://schemas.microsoft.com/office/drawing/2014/main" id="{61C5884F-7A8A-4EF9-9E7D-067DC85AC8EA}"/>
            </a:ext>
          </a:extLst>
        </xdr:cNvPr>
        <xdr:cNvSpPr/>
      </xdr:nvSpPr>
      <xdr:spPr>
        <a:xfrm>
          <a:off x="13652500" y="68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115388</xdr:rowOff>
    </xdr:from>
    <xdr:to>
      <xdr:col>76</xdr:col>
      <xdr:colOff>114300</xdr:colOff>
      <xdr:row>40</xdr:row>
      <xdr:rowOff>17417</xdr:rowOff>
    </xdr:to>
    <xdr:cxnSp macro="">
      <xdr:nvCxnSpPr>
        <xdr:cNvPr id="437" name="直線コネクタ 436">
          <a:extLst>
            <a:ext uri="{FF2B5EF4-FFF2-40B4-BE49-F238E27FC236}">
              <a16:creationId xmlns:a16="http://schemas.microsoft.com/office/drawing/2014/main" id="{49A05A6E-BEA1-4089-B9BD-157C730E0EBF}"/>
            </a:ext>
          </a:extLst>
        </xdr:cNvPr>
        <xdr:cNvCxnSpPr/>
      </xdr:nvCxnSpPr>
      <xdr:spPr>
        <a:xfrm flipV="1">
          <a:off x="13703300" y="6630488"/>
          <a:ext cx="889000" cy="244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133169</xdr:rowOff>
    </xdr:from>
    <xdr:to>
      <xdr:col>67</xdr:col>
      <xdr:colOff>101600</xdr:colOff>
      <xdr:row>40</xdr:row>
      <xdr:rowOff>63319</xdr:rowOff>
    </xdr:to>
    <xdr:sp macro="" textlink="">
      <xdr:nvSpPr>
        <xdr:cNvPr id="438" name="楕円 437">
          <a:extLst>
            <a:ext uri="{FF2B5EF4-FFF2-40B4-BE49-F238E27FC236}">
              <a16:creationId xmlns:a16="http://schemas.microsoft.com/office/drawing/2014/main" id="{FB6267B9-E9D0-47E3-9B3C-BE69D1E76395}"/>
            </a:ext>
          </a:extLst>
        </xdr:cNvPr>
        <xdr:cNvSpPr/>
      </xdr:nvSpPr>
      <xdr:spPr>
        <a:xfrm>
          <a:off x="12763500" y="681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12519</xdr:rowOff>
    </xdr:from>
    <xdr:to>
      <xdr:col>71</xdr:col>
      <xdr:colOff>177800</xdr:colOff>
      <xdr:row>40</xdr:row>
      <xdr:rowOff>17417</xdr:rowOff>
    </xdr:to>
    <xdr:cxnSp macro="">
      <xdr:nvCxnSpPr>
        <xdr:cNvPr id="439" name="直線コネクタ 438">
          <a:extLst>
            <a:ext uri="{FF2B5EF4-FFF2-40B4-BE49-F238E27FC236}">
              <a16:creationId xmlns:a16="http://schemas.microsoft.com/office/drawing/2014/main" id="{02D3A041-DD15-4EC5-B4E1-2374AF9B4E9B}"/>
            </a:ext>
          </a:extLst>
        </xdr:cNvPr>
        <xdr:cNvCxnSpPr/>
      </xdr:nvCxnSpPr>
      <xdr:spPr>
        <a:xfrm>
          <a:off x="12814300" y="687051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E4FF3262-C3A5-4B55-B604-54BA52730287}"/>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44FFD66F-33C9-4A77-B42C-407E3B183FD0}"/>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D200B97-B936-4C1F-BAAC-CE0105CC5387}"/>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C76E19EE-6870-44F7-AA9D-915E3CD504D9}"/>
            </a:ext>
          </a:extLst>
        </xdr:cNvPr>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34851</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963F0102-56DB-4432-832D-99C3747CB44F}"/>
            </a:ext>
          </a:extLst>
        </xdr:cNvPr>
        <xdr:cNvSpPr txBox="1"/>
      </xdr:nvSpPr>
      <xdr:spPr>
        <a:xfrm>
          <a:off x="15266044" y="672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157315</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EF3232AF-6537-4DA3-8CE9-9DC0AF900A1E}"/>
            </a:ext>
          </a:extLst>
        </xdr:cNvPr>
        <xdr:cNvSpPr txBox="1"/>
      </xdr:nvSpPr>
      <xdr:spPr>
        <a:xfrm>
          <a:off x="14389744" y="667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59344</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61320C14-2174-4761-A402-36D56540AE1A}"/>
            </a:ext>
          </a:extLst>
        </xdr:cNvPr>
        <xdr:cNvSpPr txBox="1"/>
      </xdr:nvSpPr>
      <xdr:spPr>
        <a:xfrm>
          <a:off x="13500744" y="691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54446</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BC198B9C-443D-4376-94C7-07BFF7804FE3}"/>
            </a:ext>
          </a:extLst>
        </xdr:cNvPr>
        <xdr:cNvSpPr txBox="1"/>
      </xdr:nvSpPr>
      <xdr:spPr>
        <a:xfrm>
          <a:off x="12611744" y="691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3C5BEFF1-1A2F-4853-A427-EC6683155AF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1AE7A26B-5DD4-46EB-8599-BA8483623CD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99E0EEC8-490F-4320-A397-3CABD202382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EE6A5DC5-6A0E-46E8-A6ED-01DC6BEBD43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D758EBC4-70B1-4020-BA17-3CC83B17796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AC6931B8-C63B-49EB-91D8-AF21F5E451A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A655AA76-3CC5-4B6E-AF99-1E22EC94ECD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36B6A7BD-EF61-4EDF-8A51-5D222227501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6CC6CC84-1F11-4A77-983C-38CDDBF6C39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89D552B3-0B48-46D4-92DC-75873AE453B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6C6B0906-0319-4424-B447-E64756A6296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F262034A-4BD0-441F-ABE7-BE5675FEC72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5018E23E-D740-4957-B68F-19D37CB23C2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953604B1-B246-4F86-B232-DCB131E603B7}"/>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8BEFD85F-1832-46BC-9297-C1426837C93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A98AB8F8-969C-43BD-ADA2-585A134521A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D4F895B7-D116-4F10-B5F3-19EB79DF1615}"/>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30EE044F-1750-4DFA-895A-8FEF64F4D8BC}"/>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1CAED85F-80B9-4850-BCD1-3F7C7C2C686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16EF4540-A455-495C-BF09-B7C66237434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6C61C037-2A14-4E3B-9E5F-F53A0349CF8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a:extLst>
            <a:ext uri="{FF2B5EF4-FFF2-40B4-BE49-F238E27FC236}">
              <a16:creationId xmlns:a16="http://schemas.microsoft.com/office/drawing/2014/main" id="{C9525F50-F83E-4992-A8D0-99BB0B1225DB}"/>
            </a:ext>
          </a:extLst>
        </xdr:cNvPr>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D4CC7730-8A6D-4E8E-90EF-F33559393F7B}"/>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a:extLst>
            <a:ext uri="{FF2B5EF4-FFF2-40B4-BE49-F238E27FC236}">
              <a16:creationId xmlns:a16="http://schemas.microsoft.com/office/drawing/2014/main" id="{B060EB9A-229A-4655-ACE2-9A6E7959BAB2}"/>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B3D24ED5-4C9E-4F70-A1FE-D664D3918934}"/>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a:extLst>
            <a:ext uri="{FF2B5EF4-FFF2-40B4-BE49-F238E27FC236}">
              <a16:creationId xmlns:a16="http://schemas.microsoft.com/office/drawing/2014/main" id="{09D8856A-FC23-4896-A02A-D9C3D8CA8807}"/>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07DBA834-1D2B-444D-AD14-C6B3B64534E1}"/>
            </a:ext>
          </a:extLst>
        </xdr:cNvPr>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a:extLst>
            <a:ext uri="{FF2B5EF4-FFF2-40B4-BE49-F238E27FC236}">
              <a16:creationId xmlns:a16="http://schemas.microsoft.com/office/drawing/2014/main" id="{020A2751-E31A-422D-943D-FF95F978311C}"/>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a:extLst>
            <a:ext uri="{FF2B5EF4-FFF2-40B4-BE49-F238E27FC236}">
              <a16:creationId xmlns:a16="http://schemas.microsoft.com/office/drawing/2014/main" id="{979FBFE3-0D41-4143-A1F9-E25CCD029BCB}"/>
            </a:ext>
          </a:extLst>
        </xdr:cNvPr>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FED7AA84-71BA-4B93-BEE3-5A11741A57A6}"/>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a:extLst>
            <a:ext uri="{FF2B5EF4-FFF2-40B4-BE49-F238E27FC236}">
              <a16:creationId xmlns:a16="http://schemas.microsoft.com/office/drawing/2014/main" id="{5CAE57FF-BD61-468D-B2F0-C2C50A4F9465}"/>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a:extLst>
            <a:ext uri="{FF2B5EF4-FFF2-40B4-BE49-F238E27FC236}">
              <a16:creationId xmlns:a16="http://schemas.microsoft.com/office/drawing/2014/main" id="{F2DB4BE3-0639-4015-8850-C15A6FDFD199}"/>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C6D50397-E2F2-4AF1-A49B-F23DA6D3911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EC08D26E-117D-467C-BE47-AB9B69655B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2CEBDA7-987F-4E8D-9D90-9B65681123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3A83EAE-EC3D-4AFE-9019-A55767FCDE9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E155C54F-0AE4-44D5-909A-87B9CEE0D8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45974</xdr:rowOff>
    </xdr:from>
    <xdr:to>
      <xdr:col>116</xdr:col>
      <xdr:colOff>114300</xdr:colOff>
      <xdr:row>39</xdr:row>
      <xdr:rowOff>147574</xdr:rowOff>
    </xdr:to>
    <xdr:sp macro="" textlink="">
      <xdr:nvSpPr>
        <xdr:cNvPr id="485" name="楕円 484">
          <a:extLst>
            <a:ext uri="{FF2B5EF4-FFF2-40B4-BE49-F238E27FC236}">
              <a16:creationId xmlns:a16="http://schemas.microsoft.com/office/drawing/2014/main" id="{E066AC59-F865-4F38-A020-A0908991483C}"/>
            </a:ext>
          </a:extLst>
        </xdr:cNvPr>
        <xdr:cNvSpPr/>
      </xdr:nvSpPr>
      <xdr:spPr>
        <a:xfrm>
          <a:off x="221107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24401</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D57A3FDD-7FD3-4655-9CD3-8258C2E5B13D}"/>
            </a:ext>
          </a:extLst>
        </xdr:cNvPr>
        <xdr:cNvSpPr txBox="1"/>
      </xdr:nvSpPr>
      <xdr:spPr>
        <a:xfrm>
          <a:off x="22199600" y="67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50546</xdr:rowOff>
    </xdr:from>
    <xdr:to>
      <xdr:col>112</xdr:col>
      <xdr:colOff>38100</xdr:colOff>
      <xdr:row>39</xdr:row>
      <xdr:rowOff>152146</xdr:rowOff>
    </xdr:to>
    <xdr:sp macro="" textlink="">
      <xdr:nvSpPr>
        <xdr:cNvPr id="487" name="楕円 486">
          <a:extLst>
            <a:ext uri="{FF2B5EF4-FFF2-40B4-BE49-F238E27FC236}">
              <a16:creationId xmlns:a16="http://schemas.microsoft.com/office/drawing/2014/main" id="{0F6C0E36-E91B-447A-92D4-ECC827BF7125}"/>
            </a:ext>
          </a:extLst>
        </xdr:cNvPr>
        <xdr:cNvSpPr/>
      </xdr:nvSpPr>
      <xdr:spPr>
        <a:xfrm>
          <a:off x="212725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96774</xdr:rowOff>
    </xdr:from>
    <xdr:to>
      <xdr:col>116</xdr:col>
      <xdr:colOff>63500</xdr:colOff>
      <xdr:row>39</xdr:row>
      <xdr:rowOff>101346</xdr:rowOff>
    </xdr:to>
    <xdr:cxnSp macro="">
      <xdr:nvCxnSpPr>
        <xdr:cNvPr id="488" name="直線コネクタ 487">
          <a:extLst>
            <a:ext uri="{FF2B5EF4-FFF2-40B4-BE49-F238E27FC236}">
              <a16:creationId xmlns:a16="http://schemas.microsoft.com/office/drawing/2014/main" id="{A57DD0A9-6A9D-4377-A374-7ABA062B98C9}"/>
            </a:ext>
          </a:extLst>
        </xdr:cNvPr>
        <xdr:cNvCxnSpPr/>
      </xdr:nvCxnSpPr>
      <xdr:spPr>
        <a:xfrm flipV="1">
          <a:off x="21323300" y="6783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57404</xdr:rowOff>
    </xdr:from>
    <xdr:to>
      <xdr:col>107</xdr:col>
      <xdr:colOff>101600</xdr:colOff>
      <xdr:row>39</xdr:row>
      <xdr:rowOff>159004</xdr:rowOff>
    </xdr:to>
    <xdr:sp macro="" textlink="">
      <xdr:nvSpPr>
        <xdr:cNvPr id="489" name="楕円 488">
          <a:extLst>
            <a:ext uri="{FF2B5EF4-FFF2-40B4-BE49-F238E27FC236}">
              <a16:creationId xmlns:a16="http://schemas.microsoft.com/office/drawing/2014/main" id="{EFCBF838-BF80-492D-8204-B74A51D89480}"/>
            </a:ext>
          </a:extLst>
        </xdr:cNvPr>
        <xdr:cNvSpPr/>
      </xdr:nvSpPr>
      <xdr:spPr>
        <a:xfrm>
          <a:off x="20383500" y="674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101346</xdr:rowOff>
    </xdr:from>
    <xdr:to>
      <xdr:col>111</xdr:col>
      <xdr:colOff>177800</xdr:colOff>
      <xdr:row>39</xdr:row>
      <xdr:rowOff>108204</xdr:rowOff>
    </xdr:to>
    <xdr:cxnSp macro="">
      <xdr:nvCxnSpPr>
        <xdr:cNvPr id="490" name="直線コネクタ 489">
          <a:extLst>
            <a:ext uri="{FF2B5EF4-FFF2-40B4-BE49-F238E27FC236}">
              <a16:creationId xmlns:a16="http://schemas.microsoft.com/office/drawing/2014/main" id="{4FB6D0D1-283E-4ACA-8238-2699D4FBA84A}"/>
            </a:ext>
          </a:extLst>
        </xdr:cNvPr>
        <xdr:cNvCxnSpPr/>
      </xdr:nvCxnSpPr>
      <xdr:spPr>
        <a:xfrm flipV="1">
          <a:off x="20434300" y="678789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xdr:rowOff>
    </xdr:from>
    <xdr:to>
      <xdr:col>102</xdr:col>
      <xdr:colOff>165100</xdr:colOff>
      <xdr:row>40</xdr:row>
      <xdr:rowOff>115570</xdr:rowOff>
    </xdr:to>
    <xdr:sp macro="" textlink="">
      <xdr:nvSpPr>
        <xdr:cNvPr id="491" name="楕円 490">
          <a:extLst>
            <a:ext uri="{FF2B5EF4-FFF2-40B4-BE49-F238E27FC236}">
              <a16:creationId xmlns:a16="http://schemas.microsoft.com/office/drawing/2014/main" id="{3A9AC6B8-A0F9-4F6E-94DD-7B8EC80C10DE}"/>
            </a:ext>
          </a:extLst>
        </xdr:cNvPr>
        <xdr:cNvSpPr/>
      </xdr:nvSpPr>
      <xdr:spPr>
        <a:xfrm>
          <a:off x="19494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108204</xdr:rowOff>
    </xdr:from>
    <xdr:to>
      <xdr:col>107</xdr:col>
      <xdr:colOff>50800</xdr:colOff>
      <xdr:row>40</xdr:row>
      <xdr:rowOff>64770</xdr:rowOff>
    </xdr:to>
    <xdr:cxnSp macro="">
      <xdr:nvCxnSpPr>
        <xdr:cNvPr id="492" name="直線コネクタ 491">
          <a:extLst>
            <a:ext uri="{FF2B5EF4-FFF2-40B4-BE49-F238E27FC236}">
              <a16:creationId xmlns:a16="http://schemas.microsoft.com/office/drawing/2014/main" id="{B58315C7-813A-47F5-8183-BF9EFBAECBEC}"/>
            </a:ext>
          </a:extLst>
        </xdr:cNvPr>
        <xdr:cNvCxnSpPr/>
      </xdr:nvCxnSpPr>
      <xdr:spPr>
        <a:xfrm flipV="1">
          <a:off x="19545300" y="679475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16256</xdr:rowOff>
    </xdr:from>
    <xdr:to>
      <xdr:col>98</xdr:col>
      <xdr:colOff>38100</xdr:colOff>
      <xdr:row>40</xdr:row>
      <xdr:rowOff>117856</xdr:rowOff>
    </xdr:to>
    <xdr:sp macro="" textlink="">
      <xdr:nvSpPr>
        <xdr:cNvPr id="493" name="楕円 492">
          <a:extLst>
            <a:ext uri="{FF2B5EF4-FFF2-40B4-BE49-F238E27FC236}">
              <a16:creationId xmlns:a16="http://schemas.microsoft.com/office/drawing/2014/main" id="{D853BDDB-6897-4265-8BEB-ED1D5F944A61}"/>
            </a:ext>
          </a:extLst>
        </xdr:cNvPr>
        <xdr:cNvSpPr/>
      </xdr:nvSpPr>
      <xdr:spPr>
        <a:xfrm>
          <a:off x="18605500" y="687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64770</xdr:rowOff>
    </xdr:from>
    <xdr:to>
      <xdr:col>102</xdr:col>
      <xdr:colOff>114300</xdr:colOff>
      <xdr:row>40</xdr:row>
      <xdr:rowOff>67056</xdr:rowOff>
    </xdr:to>
    <xdr:cxnSp macro="">
      <xdr:nvCxnSpPr>
        <xdr:cNvPr id="494" name="直線コネクタ 493">
          <a:extLst>
            <a:ext uri="{FF2B5EF4-FFF2-40B4-BE49-F238E27FC236}">
              <a16:creationId xmlns:a16="http://schemas.microsoft.com/office/drawing/2014/main" id="{350D7642-1FC9-47D2-94C7-B5B0C43268BA}"/>
            </a:ext>
          </a:extLst>
        </xdr:cNvPr>
        <xdr:cNvCxnSpPr/>
      </xdr:nvCxnSpPr>
      <xdr:spPr>
        <a:xfrm flipV="1">
          <a:off x="18656300" y="69227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52087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5C6396F2-D6E3-4C94-9A28-AFF3F2DB9AED}"/>
            </a:ext>
          </a:extLst>
        </xdr:cNvPr>
        <xdr:cNvSpPr txBox="1"/>
      </xdr:nvSpPr>
      <xdr:spPr>
        <a:xfrm>
          <a:off x="21075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06A30148-3EBB-474B-A531-7AE332228191}"/>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77CD12F0-A622-41F2-8E67-6F11A4D65FA0}"/>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49801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5626B449-9510-4638-A271-83BEB17E2E1E}"/>
            </a:ext>
          </a:extLst>
        </xdr:cNvPr>
        <xdr:cNvSpPr txBox="1"/>
      </xdr:nvSpPr>
      <xdr:spPr>
        <a:xfrm>
          <a:off x="18421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143273</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9EE4A0C5-87B3-4DBC-BE18-29D5CF850B6E}"/>
            </a:ext>
          </a:extLst>
        </xdr:cNvPr>
        <xdr:cNvSpPr txBox="1"/>
      </xdr:nvSpPr>
      <xdr:spPr>
        <a:xfrm>
          <a:off x="21075727" y="682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150131</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3739A4FE-7523-4353-98B6-E7B5FAC34F7D}"/>
            </a:ext>
          </a:extLst>
        </xdr:cNvPr>
        <xdr:cNvSpPr txBox="1"/>
      </xdr:nvSpPr>
      <xdr:spPr>
        <a:xfrm>
          <a:off x="20199427" y="683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106697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79D30793-3EC3-48F6-A170-2A79C91AEA3E}"/>
            </a:ext>
          </a:extLst>
        </xdr:cNvPr>
        <xdr:cNvSpPr txBox="1"/>
      </xdr:nvSpPr>
      <xdr:spPr>
        <a:xfrm>
          <a:off x="19310427"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108983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4CFED461-0A3B-4F4D-8AA6-FF00A869DC45}"/>
            </a:ext>
          </a:extLst>
        </xdr:cNvPr>
        <xdr:cNvSpPr txBox="1"/>
      </xdr:nvSpPr>
      <xdr:spPr>
        <a:xfrm>
          <a:off x="18421427" y="69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686B977F-AE4E-4807-AD78-70036830C25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3880B358-FBA9-47DF-BBB5-AA4943EB774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BF4AED4C-8572-46D5-89F7-50B770DD669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7515ED67-A132-4897-87EB-43B07D010E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B2DE81A8-D27C-4206-8B22-481A26B363B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D4802C91-E626-4628-B0B9-D181920C625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812288CE-8D29-4082-BEF5-C61FF2D676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021F292E-203F-4C22-8185-87A500E6D9E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951F550E-6CD6-4E6C-8580-6605F0E85CA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74A65F74-D403-40EE-9349-6D23711682A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9E16CC12-AB02-440A-BF96-7C3A7B37E02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3453A7EB-E6A4-4500-A2F2-2740CFE1D3F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1FDB7600-C2F2-4C5B-AA09-85C211CE0632}"/>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A9853C41-C87F-4487-9101-180D81333CC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B079CDF7-88AE-4F72-9998-7D780B725D6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E42D80BB-30E4-4718-8421-F7C345F8FF1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04B21389-73D1-43ED-BA71-2AA39B0A1C7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2292737F-D54B-4F16-B00F-BA019B62A14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CBB0A934-8C91-4807-BB58-9AD37455077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A86D7B2C-42C9-47DC-921D-E242035D0CCD}"/>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9FB908CC-FEF1-4669-AE23-DBBAFD0D5A1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2541BB14-1A4E-4876-8639-F7E9AF5D5DAD}"/>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D7BB66E6-A442-44D3-AFCD-0D03F2A6A711}"/>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638431AC-C1B0-44BE-B7BF-5443EEAFA5B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D87715D7-A7EE-4A26-9710-EEBC0444AAA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F586BB25-37B2-4D54-9264-ABD81996011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a:extLst>
            <a:ext uri="{FF2B5EF4-FFF2-40B4-BE49-F238E27FC236}">
              <a16:creationId xmlns:a16="http://schemas.microsoft.com/office/drawing/2014/main" id="{956EBFBD-B719-4AD1-9366-A64F85CAE580}"/>
            </a:ext>
          </a:extLst>
        </xdr:cNvPr>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58384A53-1F5C-45EC-B9B4-D46FFABF39DA}"/>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a:extLst>
            <a:ext uri="{FF2B5EF4-FFF2-40B4-BE49-F238E27FC236}">
              <a16:creationId xmlns:a16="http://schemas.microsoft.com/office/drawing/2014/main" id="{AAA7F80F-E73E-4537-9F5C-7C06634CF98D}"/>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9A3B632F-F9A7-4CF7-99AC-9BA39817BCDB}"/>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a:extLst>
            <a:ext uri="{FF2B5EF4-FFF2-40B4-BE49-F238E27FC236}">
              <a16:creationId xmlns:a16="http://schemas.microsoft.com/office/drawing/2014/main" id="{43015EB2-05A9-42C7-AF79-D66EAD95E05A}"/>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BF63DD1D-B275-4792-9EE0-EDF8FB6E6235}"/>
            </a:ext>
          </a:extLst>
        </xdr:cNvPr>
        <xdr:cNvSpPr txBox="1"/>
      </xdr:nvSpPr>
      <xdr:spPr>
        <a:xfrm>
          <a:off x="16357600" y="1032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906A294C-F29B-4F9D-B747-D0E11B15C757}"/>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a:extLst>
            <a:ext uri="{FF2B5EF4-FFF2-40B4-BE49-F238E27FC236}">
              <a16:creationId xmlns:a16="http://schemas.microsoft.com/office/drawing/2014/main" id="{3D03C045-76C8-4813-B0FE-1ED3177B412E}"/>
            </a:ext>
          </a:extLst>
        </xdr:cNvPr>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a:extLst>
            <a:ext uri="{FF2B5EF4-FFF2-40B4-BE49-F238E27FC236}">
              <a16:creationId xmlns:a16="http://schemas.microsoft.com/office/drawing/2014/main" id="{D8FF876B-3BFA-41E2-AA97-1FD463F0DE8E}"/>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a:extLst>
            <a:ext uri="{FF2B5EF4-FFF2-40B4-BE49-F238E27FC236}">
              <a16:creationId xmlns:a16="http://schemas.microsoft.com/office/drawing/2014/main" id="{D05E5871-F600-480C-ACA7-E2308E983BD5}"/>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a:extLst>
            <a:ext uri="{FF2B5EF4-FFF2-40B4-BE49-F238E27FC236}">
              <a16:creationId xmlns:a16="http://schemas.microsoft.com/office/drawing/2014/main" id="{47F65D79-15C1-4C68-9186-EE24EE69278D}"/>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8BE2DCED-4F2D-4D35-A07E-570B99DA89A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6CCBB31B-37F1-4FC8-B309-5609399F8B89}"/>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0FC5CEA-0A8D-47DA-A69E-60865E40D91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8720AE7-E3A1-428F-AA99-3ABDA57A0E3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B257ED5B-8A77-4F03-99C4-DB4EE99D522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30843</xdr:rowOff>
    </xdr:from>
    <xdr:to>
      <xdr:col>85</xdr:col>
      <xdr:colOff>177800</xdr:colOff>
      <xdr:row>60</xdr:row>
      <xdr:rowOff>132443</xdr:rowOff>
    </xdr:to>
    <xdr:sp macro="" textlink="">
      <xdr:nvSpPr>
        <xdr:cNvPr id="545" name="楕円 544">
          <a:extLst>
            <a:ext uri="{FF2B5EF4-FFF2-40B4-BE49-F238E27FC236}">
              <a16:creationId xmlns:a16="http://schemas.microsoft.com/office/drawing/2014/main" id="{CD44EC86-6F16-4319-A1DB-3D7D102E56AD}"/>
            </a:ext>
          </a:extLst>
        </xdr:cNvPr>
        <xdr:cNvSpPr/>
      </xdr:nvSpPr>
      <xdr:spPr>
        <a:xfrm>
          <a:off x="16268700" y="1031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53720</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4C546CD3-8E2F-4996-BD4A-9B9686614C6B}"/>
            </a:ext>
          </a:extLst>
        </xdr:cNvPr>
        <xdr:cNvSpPr txBox="1"/>
      </xdr:nvSpPr>
      <xdr:spPr>
        <a:xfrm>
          <a:off x="16357600" y="1016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133713</xdr:rowOff>
    </xdr:from>
    <xdr:to>
      <xdr:col>81</xdr:col>
      <xdr:colOff>101600</xdr:colOff>
      <xdr:row>60</xdr:row>
      <xdr:rowOff>63863</xdr:rowOff>
    </xdr:to>
    <xdr:sp macro="" textlink="">
      <xdr:nvSpPr>
        <xdr:cNvPr id="547" name="楕円 546">
          <a:extLst>
            <a:ext uri="{FF2B5EF4-FFF2-40B4-BE49-F238E27FC236}">
              <a16:creationId xmlns:a16="http://schemas.microsoft.com/office/drawing/2014/main" id="{809BB618-FCEE-4B39-A922-BC8BC14D2A07}"/>
            </a:ext>
          </a:extLst>
        </xdr:cNvPr>
        <xdr:cNvSpPr/>
      </xdr:nvSpPr>
      <xdr:spPr>
        <a:xfrm>
          <a:off x="15430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13063</xdr:rowOff>
    </xdr:from>
    <xdr:to>
      <xdr:col>85</xdr:col>
      <xdr:colOff>127000</xdr:colOff>
      <xdr:row>60</xdr:row>
      <xdr:rowOff>81643</xdr:rowOff>
    </xdr:to>
    <xdr:cxnSp macro="">
      <xdr:nvCxnSpPr>
        <xdr:cNvPr id="548" name="直線コネクタ 547">
          <a:extLst>
            <a:ext uri="{FF2B5EF4-FFF2-40B4-BE49-F238E27FC236}">
              <a16:creationId xmlns:a16="http://schemas.microsoft.com/office/drawing/2014/main" id="{7789B5C7-5C4E-4179-B329-A709337504B7}"/>
            </a:ext>
          </a:extLst>
        </xdr:cNvPr>
        <xdr:cNvCxnSpPr/>
      </xdr:nvCxnSpPr>
      <xdr:spPr>
        <a:xfrm>
          <a:off x="15481300" y="10300063"/>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61867</xdr:rowOff>
    </xdr:from>
    <xdr:to>
      <xdr:col>76</xdr:col>
      <xdr:colOff>165100</xdr:colOff>
      <xdr:row>59</xdr:row>
      <xdr:rowOff>163467</xdr:rowOff>
    </xdr:to>
    <xdr:sp macro="" textlink="">
      <xdr:nvSpPr>
        <xdr:cNvPr id="549" name="楕円 548">
          <a:extLst>
            <a:ext uri="{FF2B5EF4-FFF2-40B4-BE49-F238E27FC236}">
              <a16:creationId xmlns:a16="http://schemas.microsoft.com/office/drawing/2014/main" id="{2CDF457F-9474-41A8-A9A2-C6BFAFB6E266}"/>
            </a:ext>
          </a:extLst>
        </xdr:cNvPr>
        <xdr:cNvSpPr/>
      </xdr:nvSpPr>
      <xdr:spPr>
        <a:xfrm>
          <a:off x="14541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112667</xdr:rowOff>
    </xdr:from>
    <xdr:to>
      <xdr:col>81</xdr:col>
      <xdr:colOff>50800</xdr:colOff>
      <xdr:row>60</xdr:row>
      <xdr:rowOff>13063</xdr:rowOff>
    </xdr:to>
    <xdr:cxnSp macro="">
      <xdr:nvCxnSpPr>
        <xdr:cNvPr id="550" name="直線コネクタ 549">
          <a:extLst>
            <a:ext uri="{FF2B5EF4-FFF2-40B4-BE49-F238E27FC236}">
              <a16:creationId xmlns:a16="http://schemas.microsoft.com/office/drawing/2014/main" id="{F639A966-AE18-4198-926E-82F98866A49A}"/>
            </a:ext>
          </a:extLst>
        </xdr:cNvPr>
        <xdr:cNvCxnSpPr/>
      </xdr:nvCxnSpPr>
      <xdr:spPr>
        <a:xfrm>
          <a:off x="14592300" y="1022821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145143</xdr:rowOff>
    </xdr:from>
    <xdr:to>
      <xdr:col>72</xdr:col>
      <xdr:colOff>38100</xdr:colOff>
      <xdr:row>59</xdr:row>
      <xdr:rowOff>75293</xdr:rowOff>
    </xdr:to>
    <xdr:sp macro="" textlink="">
      <xdr:nvSpPr>
        <xdr:cNvPr id="551" name="楕円 550">
          <a:extLst>
            <a:ext uri="{FF2B5EF4-FFF2-40B4-BE49-F238E27FC236}">
              <a16:creationId xmlns:a16="http://schemas.microsoft.com/office/drawing/2014/main" id="{417F74E6-5D52-484C-981D-042897C8BA10}"/>
            </a:ext>
          </a:extLst>
        </xdr:cNvPr>
        <xdr:cNvSpPr/>
      </xdr:nvSpPr>
      <xdr:spPr>
        <a:xfrm>
          <a:off x="13652500" y="1008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24493</xdr:rowOff>
    </xdr:from>
    <xdr:to>
      <xdr:col>76</xdr:col>
      <xdr:colOff>114300</xdr:colOff>
      <xdr:row>59</xdr:row>
      <xdr:rowOff>112667</xdr:rowOff>
    </xdr:to>
    <xdr:cxnSp macro="">
      <xdr:nvCxnSpPr>
        <xdr:cNvPr id="552" name="直線コネクタ 551">
          <a:extLst>
            <a:ext uri="{FF2B5EF4-FFF2-40B4-BE49-F238E27FC236}">
              <a16:creationId xmlns:a16="http://schemas.microsoft.com/office/drawing/2014/main" id="{281CF398-9137-4D8C-B31B-E276771AE3AE}"/>
            </a:ext>
          </a:extLst>
        </xdr:cNvPr>
        <xdr:cNvCxnSpPr/>
      </xdr:nvCxnSpPr>
      <xdr:spPr>
        <a:xfrm>
          <a:off x="13703300" y="10140043"/>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16147</xdr:rowOff>
    </xdr:from>
    <xdr:to>
      <xdr:col>67</xdr:col>
      <xdr:colOff>101600</xdr:colOff>
      <xdr:row>59</xdr:row>
      <xdr:rowOff>117747</xdr:rowOff>
    </xdr:to>
    <xdr:sp macro="" textlink="">
      <xdr:nvSpPr>
        <xdr:cNvPr id="553" name="楕円 552">
          <a:extLst>
            <a:ext uri="{FF2B5EF4-FFF2-40B4-BE49-F238E27FC236}">
              <a16:creationId xmlns:a16="http://schemas.microsoft.com/office/drawing/2014/main" id="{4523DB2B-C0AD-415C-AF79-B619810AE42F}"/>
            </a:ext>
          </a:extLst>
        </xdr:cNvPr>
        <xdr:cNvSpPr/>
      </xdr:nvSpPr>
      <xdr:spPr>
        <a:xfrm>
          <a:off x="12763500" y="10131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24493</xdr:rowOff>
    </xdr:from>
    <xdr:to>
      <xdr:col>71</xdr:col>
      <xdr:colOff>177800</xdr:colOff>
      <xdr:row>59</xdr:row>
      <xdr:rowOff>66947</xdr:rowOff>
    </xdr:to>
    <xdr:cxnSp macro="">
      <xdr:nvCxnSpPr>
        <xdr:cNvPr id="554" name="直線コネクタ 553">
          <a:extLst>
            <a:ext uri="{FF2B5EF4-FFF2-40B4-BE49-F238E27FC236}">
              <a16:creationId xmlns:a16="http://schemas.microsoft.com/office/drawing/2014/main" id="{065E5541-A6CA-494C-AF60-012A12CD8B16}"/>
            </a:ext>
          </a:extLst>
        </xdr:cNvPr>
        <xdr:cNvCxnSpPr/>
      </xdr:nvCxnSpPr>
      <xdr:spPr>
        <a:xfrm flipV="1">
          <a:off x="12814300" y="1014004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130101</xdr:rowOff>
    </xdr:from>
    <xdr:ext cx="405111" cy="259045"/>
    <xdr:sp macro="" textlink="">
      <xdr:nvSpPr>
        <xdr:cNvPr id="555" name="n_1aveValue【学校施設】&#10;有形固定資産減価償却率">
          <a:extLst>
            <a:ext uri="{FF2B5EF4-FFF2-40B4-BE49-F238E27FC236}">
              <a16:creationId xmlns:a16="http://schemas.microsoft.com/office/drawing/2014/main" id="{CED61D44-1122-4716-B07E-55C31F82DD18}"/>
            </a:ext>
          </a:extLst>
        </xdr:cNvPr>
        <xdr:cNvSpPr txBox="1"/>
      </xdr:nvSpPr>
      <xdr:spPr>
        <a:xfrm>
          <a:off x="152660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100710</xdr:rowOff>
    </xdr:from>
    <xdr:ext cx="405111" cy="259045"/>
    <xdr:sp macro="" textlink="">
      <xdr:nvSpPr>
        <xdr:cNvPr id="556" name="n_2aveValue【学校施設】&#10;有形固定資産減価償却率">
          <a:extLst>
            <a:ext uri="{FF2B5EF4-FFF2-40B4-BE49-F238E27FC236}">
              <a16:creationId xmlns:a16="http://schemas.microsoft.com/office/drawing/2014/main" id="{7C3E2A03-0EB4-44F4-8DAC-DA55972B3DF5}"/>
            </a:ext>
          </a:extLst>
        </xdr:cNvPr>
        <xdr:cNvSpPr txBox="1"/>
      </xdr:nvSpPr>
      <xdr:spPr>
        <a:xfrm>
          <a:off x="14389744"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32130</xdr:rowOff>
    </xdr:from>
    <xdr:ext cx="405111" cy="259045"/>
    <xdr:sp macro="" textlink="">
      <xdr:nvSpPr>
        <xdr:cNvPr id="557" name="n_3aveValue【学校施設】&#10;有形固定資産減価償却率">
          <a:extLst>
            <a:ext uri="{FF2B5EF4-FFF2-40B4-BE49-F238E27FC236}">
              <a16:creationId xmlns:a16="http://schemas.microsoft.com/office/drawing/2014/main" id="{6E0C3956-55C3-4C99-9EEC-2FB5C9DC8F48}"/>
            </a:ext>
          </a:extLst>
        </xdr:cNvPr>
        <xdr:cNvSpPr txBox="1"/>
      </xdr:nvSpPr>
      <xdr:spPr>
        <a:xfrm>
          <a:off x="13500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25599</xdr:rowOff>
    </xdr:from>
    <xdr:ext cx="405111" cy="259045"/>
    <xdr:sp macro="" textlink="">
      <xdr:nvSpPr>
        <xdr:cNvPr id="558" name="n_4aveValue【学校施設】&#10;有形固定資産減価償却率">
          <a:extLst>
            <a:ext uri="{FF2B5EF4-FFF2-40B4-BE49-F238E27FC236}">
              <a16:creationId xmlns:a16="http://schemas.microsoft.com/office/drawing/2014/main" id="{DB4B8184-791C-47A0-BF7E-46663BC91EBD}"/>
            </a:ext>
          </a:extLst>
        </xdr:cNvPr>
        <xdr:cNvSpPr txBox="1"/>
      </xdr:nvSpPr>
      <xdr:spPr>
        <a:xfrm>
          <a:off x="12611744" y="1031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80390</xdr:rowOff>
    </xdr:from>
    <xdr:ext cx="405111" cy="259045"/>
    <xdr:sp macro="" textlink="">
      <xdr:nvSpPr>
        <xdr:cNvPr id="559" name="n_1mainValue【学校施設】&#10;有形固定資産減価償却率">
          <a:extLst>
            <a:ext uri="{FF2B5EF4-FFF2-40B4-BE49-F238E27FC236}">
              <a16:creationId xmlns:a16="http://schemas.microsoft.com/office/drawing/2014/main" id="{8B72BDB5-9F19-426B-BBB9-D063EC1E6236}"/>
            </a:ext>
          </a:extLst>
        </xdr:cNvPr>
        <xdr:cNvSpPr txBox="1"/>
      </xdr:nvSpPr>
      <xdr:spPr>
        <a:xfrm>
          <a:off x="15266044" y="1002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8544</xdr:rowOff>
    </xdr:from>
    <xdr:ext cx="405111" cy="259045"/>
    <xdr:sp macro="" textlink="">
      <xdr:nvSpPr>
        <xdr:cNvPr id="560" name="n_2mainValue【学校施設】&#10;有形固定資産減価償却率">
          <a:extLst>
            <a:ext uri="{FF2B5EF4-FFF2-40B4-BE49-F238E27FC236}">
              <a16:creationId xmlns:a16="http://schemas.microsoft.com/office/drawing/2014/main" id="{4A1999CC-4816-4AFC-990A-162A4D9A739C}"/>
            </a:ext>
          </a:extLst>
        </xdr:cNvPr>
        <xdr:cNvSpPr txBox="1"/>
      </xdr:nvSpPr>
      <xdr:spPr>
        <a:xfrm>
          <a:off x="14389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91820</xdr:rowOff>
    </xdr:from>
    <xdr:ext cx="405111" cy="259045"/>
    <xdr:sp macro="" textlink="">
      <xdr:nvSpPr>
        <xdr:cNvPr id="561" name="n_3mainValue【学校施設】&#10;有形固定資産減価償却率">
          <a:extLst>
            <a:ext uri="{FF2B5EF4-FFF2-40B4-BE49-F238E27FC236}">
              <a16:creationId xmlns:a16="http://schemas.microsoft.com/office/drawing/2014/main" id="{55710D93-E67B-4422-8FA3-B2DE547ACFC7}"/>
            </a:ext>
          </a:extLst>
        </xdr:cNvPr>
        <xdr:cNvSpPr txBox="1"/>
      </xdr:nvSpPr>
      <xdr:spPr>
        <a:xfrm>
          <a:off x="13500744" y="986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134274</xdr:rowOff>
    </xdr:from>
    <xdr:ext cx="405111" cy="259045"/>
    <xdr:sp macro="" textlink="">
      <xdr:nvSpPr>
        <xdr:cNvPr id="562" name="n_4mainValue【学校施設】&#10;有形固定資産減価償却率">
          <a:extLst>
            <a:ext uri="{FF2B5EF4-FFF2-40B4-BE49-F238E27FC236}">
              <a16:creationId xmlns:a16="http://schemas.microsoft.com/office/drawing/2014/main" id="{ACBF0303-AEA5-4E9F-981C-098441CE5CD4}"/>
            </a:ext>
          </a:extLst>
        </xdr:cNvPr>
        <xdr:cNvSpPr txBox="1"/>
      </xdr:nvSpPr>
      <xdr:spPr>
        <a:xfrm>
          <a:off x="12611744" y="990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2C98479D-E6C3-477F-A058-375F691F12F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7CEAA664-0F8D-4BC2-99B2-D489458496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D4DB9BC0-B5B4-46A9-8FAC-DF9AF9F65A6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F9221669-A4D6-46A0-A169-7B0E203EE54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915512F2-056E-41E6-841E-212E1B5F821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350415E7-18BF-4461-96DB-0A740682CE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32604F87-4BBE-4F6D-BC76-42BD582B66A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38B975D6-BC23-4FFB-9EA2-F931D22E047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976B2CC3-97A6-49EB-B25C-6D4D57191EA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530C09F7-7AAD-4F95-AECC-4206FA6252B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21EB6840-0BD0-4107-AE78-815FA79BDB5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4EA8136E-6DCF-4E38-B01A-86E4F51FD9CF}"/>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058B23C5-5B16-455B-B4DD-CF7450C35EDD}"/>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D9EDF6EC-85DD-4C41-94FE-E3F14B10D40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E3F6ECEF-4D07-42BC-8E76-3001C541254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F0481FC7-28C6-4560-B59F-07D9E245BB8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CF271B1A-96C4-4C73-932A-FABA25ECF029}"/>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97062E36-E322-4D3B-9AD1-AC770773EF0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487E152C-1133-40D1-89A7-5374C6525FA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D6423F8D-7F5B-4444-9FDB-CFD154FB9D1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a:extLst>
            <a:ext uri="{FF2B5EF4-FFF2-40B4-BE49-F238E27FC236}">
              <a16:creationId xmlns:a16="http://schemas.microsoft.com/office/drawing/2014/main" id="{1FEC67B2-B451-4BB6-8BD8-4FA7235583E3}"/>
            </a:ext>
          </a:extLst>
        </xdr:cNvPr>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a:extLst>
            <a:ext uri="{FF2B5EF4-FFF2-40B4-BE49-F238E27FC236}">
              <a16:creationId xmlns:a16="http://schemas.microsoft.com/office/drawing/2014/main" id="{7ABB94F9-7465-462A-B2CF-F11D0B2B5E53}"/>
            </a:ext>
          </a:extLst>
        </xdr:cNvPr>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a:extLst>
            <a:ext uri="{FF2B5EF4-FFF2-40B4-BE49-F238E27FC236}">
              <a16:creationId xmlns:a16="http://schemas.microsoft.com/office/drawing/2014/main" id="{ACF322D8-0A44-40E6-A712-EDABF2001400}"/>
            </a:ext>
          </a:extLst>
        </xdr:cNvPr>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a:extLst>
            <a:ext uri="{FF2B5EF4-FFF2-40B4-BE49-F238E27FC236}">
              <a16:creationId xmlns:a16="http://schemas.microsoft.com/office/drawing/2014/main" id="{5D089522-23F1-4184-8030-ADB6668C2CE7}"/>
            </a:ext>
          </a:extLst>
        </xdr:cNvPr>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a:extLst>
            <a:ext uri="{FF2B5EF4-FFF2-40B4-BE49-F238E27FC236}">
              <a16:creationId xmlns:a16="http://schemas.microsoft.com/office/drawing/2014/main" id="{2870AD3E-DC9D-449D-940B-34D9C3AF217E}"/>
            </a:ext>
          </a:extLst>
        </xdr:cNvPr>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89933</xdr:rowOff>
    </xdr:from>
    <xdr:ext cx="469744" cy="259045"/>
    <xdr:sp macro="" textlink="">
      <xdr:nvSpPr>
        <xdr:cNvPr id="588" name="【学校施設】&#10;一人当たり面積平均値テキスト">
          <a:extLst>
            <a:ext uri="{FF2B5EF4-FFF2-40B4-BE49-F238E27FC236}">
              <a16:creationId xmlns:a16="http://schemas.microsoft.com/office/drawing/2014/main" id="{45E66679-3BFB-48C5-9E97-2449ED556CA0}"/>
            </a:ext>
          </a:extLst>
        </xdr:cNvPr>
        <xdr:cNvSpPr txBox="1"/>
      </xdr:nvSpPr>
      <xdr:spPr>
        <a:xfrm>
          <a:off x="22199600" y="10376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a:extLst>
            <a:ext uri="{FF2B5EF4-FFF2-40B4-BE49-F238E27FC236}">
              <a16:creationId xmlns:a16="http://schemas.microsoft.com/office/drawing/2014/main" id="{A4C19151-0E39-40A7-B4CE-AF6B9A8DCF67}"/>
            </a:ext>
          </a:extLst>
        </xdr:cNvPr>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a:extLst>
            <a:ext uri="{FF2B5EF4-FFF2-40B4-BE49-F238E27FC236}">
              <a16:creationId xmlns:a16="http://schemas.microsoft.com/office/drawing/2014/main" id="{FE297B12-E7D0-47C0-A0B8-3C7BBBB3BF28}"/>
            </a:ext>
          </a:extLst>
        </xdr:cNvPr>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a:extLst>
            <a:ext uri="{FF2B5EF4-FFF2-40B4-BE49-F238E27FC236}">
              <a16:creationId xmlns:a16="http://schemas.microsoft.com/office/drawing/2014/main" id="{928D0547-E669-4A7B-9422-CADF128CCB68}"/>
            </a:ext>
          </a:extLst>
        </xdr:cNvPr>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a:extLst>
            <a:ext uri="{FF2B5EF4-FFF2-40B4-BE49-F238E27FC236}">
              <a16:creationId xmlns:a16="http://schemas.microsoft.com/office/drawing/2014/main" id="{45D6736E-5883-4BBF-87FD-B8F95C992892}"/>
            </a:ext>
          </a:extLst>
        </xdr:cNvPr>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a:extLst>
            <a:ext uri="{FF2B5EF4-FFF2-40B4-BE49-F238E27FC236}">
              <a16:creationId xmlns:a16="http://schemas.microsoft.com/office/drawing/2014/main" id="{BE71C01C-F32C-43E9-91D7-5139E121FE67}"/>
            </a:ext>
          </a:extLst>
        </xdr:cNvPr>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BF5CD10-14F7-40D7-B2CC-D6635F26438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28C6F596-3A32-44EF-AB2A-B920428A7CB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7B5B5115-396C-42CE-A95C-E7ABACA6C68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7356937-1AED-43F0-A525-3597EBA3103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B20E5161-5990-4610-B492-FC5071F5A04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116649</xdr:rowOff>
    </xdr:from>
    <xdr:to>
      <xdr:col>116</xdr:col>
      <xdr:colOff>114300</xdr:colOff>
      <xdr:row>58</xdr:row>
      <xdr:rowOff>46799</xdr:rowOff>
    </xdr:to>
    <xdr:sp macro="" textlink="">
      <xdr:nvSpPr>
        <xdr:cNvPr id="599" name="楕円 598">
          <a:extLst>
            <a:ext uri="{FF2B5EF4-FFF2-40B4-BE49-F238E27FC236}">
              <a16:creationId xmlns:a16="http://schemas.microsoft.com/office/drawing/2014/main" id="{A0000F9E-14AD-4220-BF08-508EF085E861}"/>
            </a:ext>
          </a:extLst>
        </xdr:cNvPr>
        <xdr:cNvSpPr/>
      </xdr:nvSpPr>
      <xdr:spPr>
        <a:xfrm>
          <a:off x="22110700" y="988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139526</xdr:rowOff>
    </xdr:from>
    <xdr:ext cx="469744" cy="259045"/>
    <xdr:sp macro="" textlink="">
      <xdr:nvSpPr>
        <xdr:cNvPr id="600" name="【学校施設】&#10;一人当たり面積該当値テキスト">
          <a:extLst>
            <a:ext uri="{FF2B5EF4-FFF2-40B4-BE49-F238E27FC236}">
              <a16:creationId xmlns:a16="http://schemas.microsoft.com/office/drawing/2014/main" id="{4B474DF6-CB6F-422F-AD0F-09BE3304D3FA}"/>
            </a:ext>
          </a:extLst>
        </xdr:cNvPr>
        <xdr:cNvSpPr txBox="1"/>
      </xdr:nvSpPr>
      <xdr:spPr>
        <a:xfrm>
          <a:off x="22199600" y="974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140653</xdr:rowOff>
    </xdr:from>
    <xdr:to>
      <xdr:col>112</xdr:col>
      <xdr:colOff>38100</xdr:colOff>
      <xdr:row>58</xdr:row>
      <xdr:rowOff>70803</xdr:rowOff>
    </xdr:to>
    <xdr:sp macro="" textlink="">
      <xdr:nvSpPr>
        <xdr:cNvPr id="601" name="楕円 600">
          <a:extLst>
            <a:ext uri="{FF2B5EF4-FFF2-40B4-BE49-F238E27FC236}">
              <a16:creationId xmlns:a16="http://schemas.microsoft.com/office/drawing/2014/main" id="{CE266D24-1733-4A60-984E-C394EEB268FB}"/>
            </a:ext>
          </a:extLst>
        </xdr:cNvPr>
        <xdr:cNvSpPr/>
      </xdr:nvSpPr>
      <xdr:spPr>
        <a:xfrm>
          <a:off x="21272500" y="9913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167449</xdr:rowOff>
    </xdr:from>
    <xdr:to>
      <xdr:col>116</xdr:col>
      <xdr:colOff>63500</xdr:colOff>
      <xdr:row>58</xdr:row>
      <xdr:rowOff>20003</xdr:rowOff>
    </xdr:to>
    <xdr:cxnSp macro="">
      <xdr:nvCxnSpPr>
        <xdr:cNvPr id="602" name="直線コネクタ 601">
          <a:extLst>
            <a:ext uri="{FF2B5EF4-FFF2-40B4-BE49-F238E27FC236}">
              <a16:creationId xmlns:a16="http://schemas.microsoft.com/office/drawing/2014/main" id="{6085574F-CA03-4C2F-BD3B-3555B0EC8B9D}"/>
            </a:ext>
          </a:extLst>
        </xdr:cNvPr>
        <xdr:cNvCxnSpPr/>
      </xdr:nvCxnSpPr>
      <xdr:spPr>
        <a:xfrm flipV="1">
          <a:off x="21323300" y="9940099"/>
          <a:ext cx="8382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164656</xdr:rowOff>
    </xdr:from>
    <xdr:to>
      <xdr:col>107</xdr:col>
      <xdr:colOff>101600</xdr:colOff>
      <xdr:row>58</xdr:row>
      <xdr:rowOff>94806</xdr:rowOff>
    </xdr:to>
    <xdr:sp macro="" textlink="">
      <xdr:nvSpPr>
        <xdr:cNvPr id="603" name="楕円 602">
          <a:extLst>
            <a:ext uri="{FF2B5EF4-FFF2-40B4-BE49-F238E27FC236}">
              <a16:creationId xmlns:a16="http://schemas.microsoft.com/office/drawing/2014/main" id="{01DE1D1D-E829-4B9B-94B5-511355D557A6}"/>
            </a:ext>
          </a:extLst>
        </xdr:cNvPr>
        <xdr:cNvSpPr/>
      </xdr:nvSpPr>
      <xdr:spPr>
        <a:xfrm>
          <a:off x="20383500" y="99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20003</xdr:rowOff>
    </xdr:from>
    <xdr:to>
      <xdr:col>111</xdr:col>
      <xdr:colOff>177800</xdr:colOff>
      <xdr:row>58</xdr:row>
      <xdr:rowOff>44006</xdr:rowOff>
    </xdr:to>
    <xdr:cxnSp macro="">
      <xdr:nvCxnSpPr>
        <xdr:cNvPr id="604" name="直線コネクタ 603">
          <a:extLst>
            <a:ext uri="{FF2B5EF4-FFF2-40B4-BE49-F238E27FC236}">
              <a16:creationId xmlns:a16="http://schemas.microsoft.com/office/drawing/2014/main" id="{B9D252DC-6A6A-4375-B690-9168CCA3F50B}"/>
            </a:ext>
          </a:extLst>
        </xdr:cNvPr>
        <xdr:cNvCxnSpPr/>
      </xdr:nvCxnSpPr>
      <xdr:spPr>
        <a:xfrm flipV="1">
          <a:off x="20434300" y="9964103"/>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44641</xdr:rowOff>
    </xdr:from>
    <xdr:to>
      <xdr:col>102</xdr:col>
      <xdr:colOff>165100</xdr:colOff>
      <xdr:row>58</xdr:row>
      <xdr:rowOff>146241</xdr:rowOff>
    </xdr:to>
    <xdr:sp macro="" textlink="">
      <xdr:nvSpPr>
        <xdr:cNvPr id="605" name="楕円 604">
          <a:extLst>
            <a:ext uri="{FF2B5EF4-FFF2-40B4-BE49-F238E27FC236}">
              <a16:creationId xmlns:a16="http://schemas.microsoft.com/office/drawing/2014/main" id="{E59C17A3-BE30-4979-A7E6-1596320C5851}"/>
            </a:ext>
          </a:extLst>
        </xdr:cNvPr>
        <xdr:cNvSpPr/>
      </xdr:nvSpPr>
      <xdr:spPr>
        <a:xfrm>
          <a:off x="19494500" y="998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44006</xdr:rowOff>
    </xdr:from>
    <xdr:to>
      <xdr:col>107</xdr:col>
      <xdr:colOff>50800</xdr:colOff>
      <xdr:row>58</xdr:row>
      <xdr:rowOff>95441</xdr:rowOff>
    </xdr:to>
    <xdr:cxnSp macro="">
      <xdr:nvCxnSpPr>
        <xdr:cNvPr id="606" name="直線コネクタ 605">
          <a:extLst>
            <a:ext uri="{FF2B5EF4-FFF2-40B4-BE49-F238E27FC236}">
              <a16:creationId xmlns:a16="http://schemas.microsoft.com/office/drawing/2014/main" id="{7F1C0517-2073-498D-9D0C-6B803850E13E}"/>
            </a:ext>
          </a:extLst>
        </xdr:cNvPr>
        <xdr:cNvCxnSpPr/>
      </xdr:nvCxnSpPr>
      <xdr:spPr>
        <a:xfrm flipV="1">
          <a:off x="19545300" y="9988106"/>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123507</xdr:rowOff>
    </xdr:from>
    <xdr:to>
      <xdr:col>98</xdr:col>
      <xdr:colOff>38100</xdr:colOff>
      <xdr:row>58</xdr:row>
      <xdr:rowOff>53657</xdr:rowOff>
    </xdr:to>
    <xdr:sp macro="" textlink="">
      <xdr:nvSpPr>
        <xdr:cNvPr id="607" name="楕円 606">
          <a:extLst>
            <a:ext uri="{FF2B5EF4-FFF2-40B4-BE49-F238E27FC236}">
              <a16:creationId xmlns:a16="http://schemas.microsoft.com/office/drawing/2014/main" id="{11ECE98C-7C22-448B-964F-DA7CBF59ED9F}"/>
            </a:ext>
          </a:extLst>
        </xdr:cNvPr>
        <xdr:cNvSpPr/>
      </xdr:nvSpPr>
      <xdr:spPr>
        <a:xfrm>
          <a:off x="18605500" y="989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2857</xdr:rowOff>
    </xdr:from>
    <xdr:to>
      <xdr:col>102</xdr:col>
      <xdr:colOff>114300</xdr:colOff>
      <xdr:row>58</xdr:row>
      <xdr:rowOff>95441</xdr:rowOff>
    </xdr:to>
    <xdr:cxnSp macro="">
      <xdr:nvCxnSpPr>
        <xdr:cNvPr id="608" name="直線コネクタ 607">
          <a:extLst>
            <a:ext uri="{FF2B5EF4-FFF2-40B4-BE49-F238E27FC236}">
              <a16:creationId xmlns:a16="http://schemas.microsoft.com/office/drawing/2014/main" id="{0600F093-7958-46AF-835D-292FABA77D7F}"/>
            </a:ext>
          </a:extLst>
        </xdr:cNvPr>
        <xdr:cNvCxnSpPr/>
      </xdr:nvCxnSpPr>
      <xdr:spPr>
        <a:xfrm>
          <a:off x="18656300" y="9946957"/>
          <a:ext cx="889000" cy="9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33926</xdr:rowOff>
    </xdr:from>
    <xdr:ext cx="469744" cy="259045"/>
    <xdr:sp macro="" textlink="">
      <xdr:nvSpPr>
        <xdr:cNvPr id="609" name="n_1aveValue【学校施設】&#10;一人当たり面積">
          <a:extLst>
            <a:ext uri="{FF2B5EF4-FFF2-40B4-BE49-F238E27FC236}">
              <a16:creationId xmlns:a16="http://schemas.microsoft.com/office/drawing/2014/main" id="{227443F7-0BC3-4E0F-9BA4-5706BB3CD19E}"/>
            </a:ext>
          </a:extLst>
        </xdr:cNvPr>
        <xdr:cNvSpPr txBox="1"/>
      </xdr:nvSpPr>
      <xdr:spPr>
        <a:xfrm>
          <a:off x="21075727" y="10492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56786</xdr:rowOff>
    </xdr:from>
    <xdr:ext cx="469744" cy="259045"/>
    <xdr:sp macro="" textlink="">
      <xdr:nvSpPr>
        <xdr:cNvPr id="610" name="n_2aveValue【学校施設】&#10;一人当たり面積">
          <a:extLst>
            <a:ext uri="{FF2B5EF4-FFF2-40B4-BE49-F238E27FC236}">
              <a16:creationId xmlns:a16="http://schemas.microsoft.com/office/drawing/2014/main" id="{0D119DC3-7B2D-47CC-B769-12A4E7F2A723}"/>
            </a:ext>
          </a:extLst>
        </xdr:cNvPr>
        <xdr:cNvSpPr txBox="1"/>
      </xdr:nvSpPr>
      <xdr:spPr>
        <a:xfrm>
          <a:off x="20199427" y="1051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44784</xdr:rowOff>
    </xdr:from>
    <xdr:ext cx="469744" cy="259045"/>
    <xdr:sp macro="" textlink="">
      <xdr:nvSpPr>
        <xdr:cNvPr id="611" name="n_3aveValue【学校施設】&#10;一人当たり面積">
          <a:extLst>
            <a:ext uri="{FF2B5EF4-FFF2-40B4-BE49-F238E27FC236}">
              <a16:creationId xmlns:a16="http://schemas.microsoft.com/office/drawing/2014/main" id="{28A67E1D-D30C-4255-AF33-AE9BB9D8B74A}"/>
            </a:ext>
          </a:extLst>
        </xdr:cNvPr>
        <xdr:cNvSpPr txBox="1"/>
      </xdr:nvSpPr>
      <xdr:spPr>
        <a:xfrm>
          <a:off x="19310427" y="10503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34497</xdr:rowOff>
    </xdr:from>
    <xdr:ext cx="469744" cy="259045"/>
    <xdr:sp macro="" textlink="">
      <xdr:nvSpPr>
        <xdr:cNvPr id="612" name="n_4aveValue【学校施設】&#10;一人当たり面積">
          <a:extLst>
            <a:ext uri="{FF2B5EF4-FFF2-40B4-BE49-F238E27FC236}">
              <a16:creationId xmlns:a16="http://schemas.microsoft.com/office/drawing/2014/main" id="{03BDFB94-1EC5-4A93-B234-6E5C2881C8B9}"/>
            </a:ext>
          </a:extLst>
        </xdr:cNvPr>
        <xdr:cNvSpPr txBox="1"/>
      </xdr:nvSpPr>
      <xdr:spPr>
        <a:xfrm>
          <a:off x="18421427" y="1049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87330</xdr:rowOff>
    </xdr:from>
    <xdr:ext cx="469744" cy="259045"/>
    <xdr:sp macro="" textlink="">
      <xdr:nvSpPr>
        <xdr:cNvPr id="613" name="n_1mainValue【学校施設】&#10;一人当たり面積">
          <a:extLst>
            <a:ext uri="{FF2B5EF4-FFF2-40B4-BE49-F238E27FC236}">
              <a16:creationId xmlns:a16="http://schemas.microsoft.com/office/drawing/2014/main" id="{54F25775-4660-4661-8D92-E26CD2B7601C}"/>
            </a:ext>
          </a:extLst>
        </xdr:cNvPr>
        <xdr:cNvSpPr txBox="1"/>
      </xdr:nvSpPr>
      <xdr:spPr>
        <a:xfrm>
          <a:off x="21075727" y="968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111333</xdr:rowOff>
    </xdr:from>
    <xdr:ext cx="469744" cy="259045"/>
    <xdr:sp macro="" textlink="">
      <xdr:nvSpPr>
        <xdr:cNvPr id="614" name="n_2mainValue【学校施設】&#10;一人当たり面積">
          <a:extLst>
            <a:ext uri="{FF2B5EF4-FFF2-40B4-BE49-F238E27FC236}">
              <a16:creationId xmlns:a16="http://schemas.microsoft.com/office/drawing/2014/main" id="{FAB7700C-F036-4E59-8C51-13CFB0258338}"/>
            </a:ext>
          </a:extLst>
        </xdr:cNvPr>
        <xdr:cNvSpPr txBox="1"/>
      </xdr:nvSpPr>
      <xdr:spPr>
        <a:xfrm>
          <a:off x="20199427" y="971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162768</xdr:rowOff>
    </xdr:from>
    <xdr:ext cx="469744" cy="259045"/>
    <xdr:sp macro="" textlink="">
      <xdr:nvSpPr>
        <xdr:cNvPr id="615" name="n_3mainValue【学校施設】&#10;一人当たり面積">
          <a:extLst>
            <a:ext uri="{FF2B5EF4-FFF2-40B4-BE49-F238E27FC236}">
              <a16:creationId xmlns:a16="http://schemas.microsoft.com/office/drawing/2014/main" id="{861CDB89-0AC5-4DEC-9C02-B5B3A6D51718}"/>
            </a:ext>
          </a:extLst>
        </xdr:cNvPr>
        <xdr:cNvSpPr txBox="1"/>
      </xdr:nvSpPr>
      <xdr:spPr>
        <a:xfrm>
          <a:off x="19310427" y="976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70184</xdr:rowOff>
    </xdr:from>
    <xdr:ext cx="469744" cy="259045"/>
    <xdr:sp macro="" textlink="">
      <xdr:nvSpPr>
        <xdr:cNvPr id="616" name="n_4mainValue【学校施設】&#10;一人当たり面積">
          <a:extLst>
            <a:ext uri="{FF2B5EF4-FFF2-40B4-BE49-F238E27FC236}">
              <a16:creationId xmlns:a16="http://schemas.microsoft.com/office/drawing/2014/main" id="{5E53BD6B-1049-4344-AE0E-CE2E19C4C959}"/>
            </a:ext>
          </a:extLst>
        </xdr:cNvPr>
        <xdr:cNvSpPr txBox="1"/>
      </xdr:nvSpPr>
      <xdr:spPr>
        <a:xfrm>
          <a:off x="18421427" y="9671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A088C425-B915-4CFE-AA07-815FB97C5A6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1FDA1111-9A94-4F2C-9111-46539B5B13B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17534E9D-5736-4A80-A528-0E53519D531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9856337D-0BB8-4C3F-85E4-08619519E0D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4CD05DDF-51F0-46B9-8703-041ECBD1685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4AA1B49A-116E-422E-975D-7B6BE057147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7F96B3D7-8244-448C-83DA-AFED8EF587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892C8821-5623-4B07-97B1-4A5C5449EE3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CD781D18-9642-4D73-AE52-6951D151231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A7868D73-2396-4469-A83B-AD3BD61367E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DC69AAD7-C7AA-449A-871C-055222048AF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429E4B56-883B-4A5F-B33B-476FC93015A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04BAB4A6-3CB2-4EE3-9A5C-7E8E26606C9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BF95B06C-D8DD-43EA-A3C5-F4B3650DA6F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CE38D6A8-963E-47AC-B56A-6986C8F2F54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6CA261DD-3180-4611-AF7B-88821BB2E81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D0C11EC9-24DC-442F-AA5D-86626C87DEA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65684E87-FC63-49D2-80E8-1750AD847D4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88752C31-9D0E-4BD0-B1A0-A97831F1170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DC252C9F-9282-42C9-B4CB-5FF21B1A6D2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5DD6D892-00C7-426A-AADB-78D4B143208D}"/>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BC8F936D-B20E-4599-8613-4D875088FD7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EB53A41C-D41D-44D6-A83E-ABA31F1C2D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CA70E3AE-56EE-4B41-8BB1-2472A7C4948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85475ADC-678A-44A9-AF6E-9F70DE02015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7076</xdr:rowOff>
    </xdr:from>
    <xdr:to>
      <xdr:col>85</xdr:col>
      <xdr:colOff>126364</xdr:colOff>
      <xdr:row>86</xdr:row>
      <xdr:rowOff>131173</xdr:rowOff>
    </xdr:to>
    <xdr:cxnSp macro="">
      <xdr:nvCxnSpPr>
        <xdr:cNvPr id="642" name="直線コネクタ 641">
          <a:extLst>
            <a:ext uri="{FF2B5EF4-FFF2-40B4-BE49-F238E27FC236}">
              <a16:creationId xmlns:a16="http://schemas.microsoft.com/office/drawing/2014/main" id="{A5D0BF24-9403-48E1-8322-634ED8C11182}"/>
            </a:ext>
          </a:extLst>
        </xdr:cNvPr>
        <xdr:cNvCxnSpPr/>
      </xdr:nvCxnSpPr>
      <xdr:spPr>
        <a:xfrm flipV="1">
          <a:off x="16318864" y="13380176"/>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135000</xdr:rowOff>
    </xdr:from>
    <xdr:ext cx="405111" cy="259045"/>
    <xdr:sp macro="" textlink="">
      <xdr:nvSpPr>
        <xdr:cNvPr id="643" name="【児童館】&#10;有形固定資産減価償却率最小値テキスト">
          <a:extLst>
            <a:ext uri="{FF2B5EF4-FFF2-40B4-BE49-F238E27FC236}">
              <a16:creationId xmlns:a16="http://schemas.microsoft.com/office/drawing/2014/main" id="{774B3124-035E-4546-A1E4-D6643E003CCA}"/>
            </a:ext>
          </a:extLst>
        </xdr:cNvPr>
        <xdr:cNvSpPr txBox="1"/>
      </xdr:nvSpPr>
      <xdr:spPr>
        <a:xfrm>
          <a:off x="16357600" y="1487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131173</xdr:rowOff>
    </xdr:from>
    <xdr:to>
      <xdr:col>86</xdr:col>
      <xdr:colOff>25400</xdr:colOff>
      <xdr:row>86</xdr:row>
      <xdr:rowOff>131173</xdr:rowOff>
    </xdr:to>
    <xdr:cxnSp macro="">
      <xdr:nvCxnSpPr>
        <xdr:cNvPr id="644" name="直線コネクタ 643">
          <a:extLst>
            <a:ext uri="{FF2B5EF4-FFF2-40B4-BE49-F238E27FC236}">
              <a16:creationId xmlns:a16="http://schemas.microsoft.com/office/drawing/2014/main" id="{2D5B38B2-ACD1-4E0C-9ACE-5BB645DE810D}"/>
            </a:ext>
          </a:extLst>
        </xdr:cNvPr>
        <xdr:cNvCxnSpPr/>
      </xdr:nvCxnSpPr>
      <xdr:spPr>
        <a:xfrm>
          <a:off x="16230600" y="1487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125203</xdr:rowOff>
    </xdr:from>
    <xdr:ext cx="340478" cy="259045"/>
    <xdr:sp macro="" textlink="">
      <xdr:nvSpPr>
        <xdr:cNvPr id="645" name="【児童館】&#10;有形固定資産減価償却率最大値テキスト">
          <a:extLst>
            <a:ext uri="{FF2B5EF4-FFF2-40B4-BE49-F238E27FC236}">
              <a16:creationId xmlns:a16="http://schemas.microsoft.com/office/drawing/2014/main" id="{DAB5CB51-15DE-4A83-9EBD-22280C663332}"/>
            </a:ext>
          </a:extLst>
        </xdr:cNvPr>
        <xdr:cNvSpPr txBox="1"/>
      </xdr:nvSpPr>
      <xdr:spPr>
        <a:xfrm>
          <a:off x="16357600" y="1315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7076</xdr:rowOff>
    </xdr:from>
    <xdr:to>
      <xdr:col>86</xdr:col>
      <xdr:colOff>25400</xdr:colOff>
      <xdr:row>78</xdr:row>
      <xdr:rowOff>7076</xdr:rowOff>
    </xdr:to>
    <xdr:cxnSp macro="">
      <xdr:nvCxnSpPr>
        <xdr:cNvPr id="646" name="直線コネクタ 645">
          <a:extLst>
            <a:ext uri="{FF2B5EF4-FFF2-40B4-BE49-F238E27FC236}">
              <a16:creationId xmlns:a16="http://schemas.microsoft.com/office/drawing/2014/main" id="{73B74330-5C6D-4B6C-BD8F-02C546380589}"/>
            </a:ext>
          </a:extLst>
        </xdr:cNvPr>
        <xdr:cNvCxnSpPr/>
      </xdr:nvCxnSpPr>
      <xdr:spPr>
        <a:xfrm>
          <a:off x="16230600" y="1338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106153</xdr:rowOff>
    </xdr:from>
    <xdr:ext cx="405111" cy="259045"/>
    <xdr:sp macro="" textlink="">
      <xdr:nvSpPr>
        <xdr:cNvPr id="647" name="【児童館】&#10;有形固定資産減価償却率平均値テキスト">
          <a:extLst>
            <a:ext uri="{FF2B5EF4-FFF2-40B4-BE49-F238E27FC236}">
              <a16:creationId xmlns:a16="http://schemas.microsoft.com/office/drawing/2014/main" id="{8EC97940-4E84-4A71-8858-FD75214B19C0}"/>
            </a:ext>
          </a:extLst>
        </xdr:cNvPr>
        <xdr:cNvSpPr txBox="1"/>
      </xdr:nvSpPr>
      <xdr:spPr>
        <a:xfrm>
          <a:off x="16357600" y="141650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127726</xdr:rowOff>
    </xdr:from>
    <xdr:to>
      <xdr:col>85</xdr:col>
      <xdr:colOff>177800</xdr:colOff>
      <xdr:row>83</xdr:row>
      <xdr:rowOff>57876</xdr:rowOff>
    </xdr:to>
    <xdr:sp macro="" textlink="">
      <xdr:nvSpPr>
        <xdr:cNvPr id="648" name="フローチャート: 判断 647">
          <a:extLst>
            <a:ext uri="{FF2B5EF4-FFF2-40B4-BE49-F238E27FC236}">
              <a16:creationId xmlns:a16="http://schemas.microsoft.com/office/drawing/2014/main" id="{A9933A43-3FA0-40A7-AD7C-01725D8AAD3F}"/>
            </a:ext>
          </a:extLst>
        </xdr:cNvPr>
        <xdr:cNvSpPr/>
      </xdr:nvSpPr>
      <xdr:spPr>
        <a:xfrm>
          <a:off x="162687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49" name="フローチャート: 判断 648">
          <a:extLst>
            <a:ext uri="{FF2B5EF4-FFF2-40B4-BE49-F238E27FC236}">
              <a16:creationId xmlns:a16="http://schemas.microsoft.com/office/drawing/2014/main" id="{A411563E-A005-4619-BA98-832B3CBDBDA3}"/>
            </a:ext>
          </a:extLst>
        </xdr:cNvPr>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142421</xdr:rowOff>
    </xdr:from>
    <xdr:to>
      <xdr:col>76</xdr:col>
      <xdr:colOff>165100</xdr:colOff>
      <xdr:row>83</xdr:row>
      <xdr:rowOff>72571</xdr:rowOff>
    </xdr:to>
    <xdr:sp macro="" textlink="">
      <xdr:nvSpPr>
        <xdr:cNvPr id="650" name="フローチャート: 判断 649">
          <a:extLst>
            <a:ext uri="{FF2B5EF4-FFF2-40B4-BE49-F238E27FC236}">
              <a16:creationId xmlns:a16="http://schemas.microsoft.com/office/drawing/2014/main" id="{9950A934-4FFC-4BC1-8D1C-EFD59E3BAB22}"/>
            </a:ext>
          </a:extLst>
        </xdr:cNvPr>
        <xdr:cNvSpPr/>
      </xdr:nvSpPr>
      <xdr:spPr>
        <a:xfrm>
          <a:off x="14541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122827</xdr:rowOff>
    </xdr:from>
    <xdr:to>
      <xdr:col>72</xdr:col>
      <xdr:colOff>38100</xdr:colOff>
      <xdr:row>83</xdr:row>
      <xdr:rowOff>52977</xdr:rowOff>
    </xdr:to>
    <xdr:sp macro="" textlink="">
      <xdr:nvSpPr>
        <xdr:cNvPr id="651" name="フローチャート: 判断 650">
          <a:extLst>
            <a:ext uri="{FF2B5EF4-FFF2-40B4-BE49-F238E27FC236}">
              <a16:creationId xmlns:a16="http://schemas.microsoft.com/office/drawing/2014/main" id="{1466C122-4741-4DD9-9710-BEBA7DCEF620}"/>
            </a:ext>
          </a:extLst>
        </xdr:cNvPr>
        <xdr:cNvSpPr/>
      </xdr:nvSpPr>
      <xdr:spPr>
        <a:xfrm>
          <a:off x="13652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83638</xdr:rowOff>
    </xdr:from>
    <xdr:to>
      <xdr:col>67</xdr:col>
      <xdr:colOff>101600</xdr:colOff>
      <xdr:row>83</xdr:row>
      <xdr:rowOff>13788</xdr:rowOff>
    </xdr:to>
    <xdr:sp macro="" textlink="">
      <xdr:nvSpPr>
        <xdr:cNvPr id="652" name="フローチャート: 判断 651">
          <a:extLst>
            <a:ext uri="{FF2B5EF4-FFF2-40B4-BE49-F238E27FC236}">
              <a16:creationId xmlns:a16="http://schemas.microsoft.com/office/drawing/2014/main" id="{27475477-3594-4662-935B-65E7A1A23F13}"/>
            </a:ext>
          </a:extLst>
        </xdr:cNvPr>
        <xdr:cNvSpPr/>
      </xdr:nvSpPr>
      <xdr:spPr>
        <a:xfrm>
          <a:off x="12763500" y="1414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99742E59-3DAC-4148-B3C4-6EE15437476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74B4D535-C5AF-4ECF-A2E1-82D3E1D39C4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CBBBDD50-0378-4C40-824C-8ACC6821E39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BBC38B8-2F47-4ADD-821A-D2EAA9D3445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621BA4E-5822-4456-BF1C-50DBAB8256C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170180</xdr:rowOff>
    </xdr:from>
    <xdr:to>
      <xdr:col>72</xdr:col>
      <xdr:colOff>38100</xdr:colOff>
      <xdr:row>80</xdr:row>
      <xdr:rowOff>100330</xdr:rowOff>
    </xdr:to>
    <xdr:sp macro="" textlink="">
      <xdr:nvSpPr>
        <xdr:cNvPr id="658" name="楕円 657">
          <a:extLst>
            <a:ext uri="{FF2B5EF4-FFF2-40B4-BE49-F238E27FC236}">
              <a16:creationId xmlns:a16="http://schemas.microsoft.com/office/drawing/2014/main" id="{0E2F71AE-7AAA-4032-8E5E-B1485E745FC5}"/>
            </a:ext>
          </a:extLst>
        </xdr:cNvPr>
        <xdr:cNvSpPr/>
      </xdr:nvSpPr>
      <xdr:spPr>
        <a:xfrm>
          <a:off x="13652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109764</xdr:rowOff>
    </xdr:from>
    <xdr:to>
      <xdr:col>67</xdr:col>
      <xdr:colOff>101600</xdr:colOff>
      <xdr:row>80</xdr:row>
      <xdr:rowOff>39914</xdr:rowOff>
    </xdr:to>
    <xdr:sp macro="" textlink="">
      <xdr:nvSpPr>
        <xdr:cNvPr id="659" name="楕円 658">
          <a:extLst>
            <a:ext uri="{FF2B5EF4-FFF2-40B4-BE49-F238E27FC236}">
              <a16:creationId xmlns:a16="http://schemas.microsoft.com/office/drawing/2014/main" id="{6A0FE873-6E0A-4456-9ABF-B586A5B25398}"/>
            </a:ext>
          </a:extLst>
        </xdr:cNvPr>
        <xdr:cNvSpPr/>
      </xdr:nvSpPr>
      <xdr:spPr>
        <a:xfrm>
          <a:off x="12763500" y="1365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160564</xdr:rowOff>
    </xdr:from>
    <xdr:to>
      <xdr:col>71</xdr:col>
      <xdr:colOff>177800</xdr:colOff>
      <xdr:row>80</xdr:row>
      <xdr:rowOff>49530</xdr:rowOff>
    </xdr:to>
    <xdr:cxnSp macro="">
      <xdr:nvCxnSpPr>
        <xdr:cNvPr id="660" name="直線コネクタ 659">
          <a:extLst>
            <a:ext uri="{FF2B5EF4-FFF2-40B4-BE49-F238E27FC236}">
              <a16:creationId xmlns:a16="http://schemas.microsoft.com/office/drawing/2014/main" id="{ABBEA17C-6472-4CDF-84FB-F7AD4A39F19C}"/>
            </a:ext>
          </a:extLst>
        </xdr:cNvPr>
        <xdr:cNvCxnSpPr/>
      </xdr:nvCxnSpPr>
      <xdr:spPr>
        <a:xfrm>
          <a:off x="12814300" y="13705114"/>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61" name="n_1aveValue【児童館】&#10;有形固定資産減価償却率">
          <a:extLst>
            <a:ext uri="{FF2B5EF4-FFF2-40B4-BE49-F238E27FC236}">
              <a16:creationId xmlns:a16="http://schemas.microsoft.com/office/drawing/2014/main" id="{33524CFF-0E2C-4935-A5E3-13A448CEA530}"/>
            </a:ext>
          </a:extLst>
        </xdr:cNvPr>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89098</xdr:rowOff>
    </xdr:from>
    <xdr:ext cx="405111" cy="259045"/>
    <xdr:sp macro="" textlink="">
      <xdr:nvSpPr>
        <xdr:cNvPr id="662" name="n_2aveValue【児童館】&#10;有形固定資産減価償却率">
          <a:extLst>
            <a:ext uri="{FF2B5EF4-FFF2-40B4-BE49-F238E27FC236}">
              <a16:creationId xmlns:a16="http://schemas.microsoft.com/office/drawing/2014/main" id="{6436342C-0C0E-4501-9D9B-3218268BBCF5}"/>
            </a:ext>
          </a:extLst>
        </xdr:cNvPr>
        <xdr:cNvSpPr txBox="1"/>
      </xdr:nvSpPr>
      <xdr:spPr>
        <a:xfrm>
          <a:off x="14389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44104</xdr:rowOff>
    </xdr:from>
    <xdr:ext cx="405111" cy="259045"/>
    <xdr:sp macro="" textlink="">
      <xdr:nvSpPr>
        <xdr:cNvPr id="663" name="n_3aveValue【児童館】&#10;有形固定資産減価償却率">
          <a:extLst>
            <a:ext uri="{FF2B5EF4-FFF2-40B4-BE49-F238E27FC236}">
              <a16:creationId xmlns:a16="http://schemas.microsoft.com/office/drawing/2014/main" id="{9CD651AA-1E22-4079-9FA9-2080CEB8CC4C}"/>
            </a:ext>
          </a:extLst>
        </xdr:cNvPr>
        <xdr:cNvSpPr txBox="1"/>
      </xdr:nvSpPr>
      <xdr:spPr>
        <a:xfrm>
          <a:off x="13500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4915</xdr:rowOff>
    </xdr:from>
    <xdr:ext cx="405111" cy="259045"/>
    <xdr:sp macro="" textlink="">
      <xdr:nvSpPr>
        <xdr:cNvPr id="664" name="n_4aveValue【児童館】&#10;有形固定資産減価償却率">
          <a:extLst>
            <a:ext uri="{FF2B5EF4-FFF2-40B4-BE49-F238E27FC236}">
              <a16:creationId xmlns:a16="http://schemas.microsoft.com/office/drawing/2014/main" id="{FBBD1086-B96E-4C12-9084-43C575F42A49}"/>
            </a:ext>
          </a:extLst>
        </xdr:cNvPr>
        <xdr:cNvSpPr txBox="1"/>
      </xdr:nvSpPr>
      <xdr:spPr>
        <a:xfrm>
          <a:off x="12611744" y="1423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116857</xdr:rowOff>
    </xdr:from>
    <xdr:ext cx="405111" cy="259045"/>
    <xdr:sp macro="" textlink="">
      <xdr:nvSpPr>
        <xdr:cNvPr id="665" name="n_3mainValue【児童館】&#10;有形固定資産減価償却率">
          <a:extLst>
            <a:ext uri="{FF2B5EF4-FFF2-40B4-BE49-F238E27FC236}">
              <a16:creationId xmlns:a16="http://schemas.microsoft.com/office/drawing/2014/main" id="{2A071610-47E9-4C03-A6FB-BF10AA1EB644}"/>
            </a:ext>
          </a:extLst>
        </xdr:cNvPr>
        <xdr:cNvSpPr txBox="1"/>
      </xdr:nvSpPr>
      <xdr:spPr>
        <a:xfrm>
          <a:off x="13500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56441</xdr:rowOff>
    </xdr:from>
    <xdr:ext cx="405111" cy="259045"/>
    <xdr:sp macro="" textlink="">
      <xdr:nvSpPr>
        <xdr:cNvPr id="666" name="n_4mainValue【児童館】&#10;有形固定資産減価償却率">
          <a:extLst>
            <a:ext uri="{FF2B5EF4-FFF2-40B4-BE49-F238E27FC236}">
              <a16:creationId xmlns:a16="http://schemas.microsoft.com/office/drawing/2014/main" id="{868CC628-CEAF-47F7-84D1-A37D70204AEE}"/>
            </a:ext>
          </a:extLst>
        </xdr:cNvPr>
        <xdr:cNvSpPr txBox="1"/>
      </xdr:nvSpPr>
      <xdr:spPr>
        <a:xfrm>
          <a:off x="12611744" y="1342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a:extLst>
            <a:ext uri="{FF2B5EF4-FFF2-40B4-BE49-F238E27FC236}">
              <a16:creationId xmlns:a16="http://schemas.microsoft.com/office/drawing/2014/main" id="{4A64F0E4-9A8F-449C-8E71-87E54C709DE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a:extLst>
            <a:ext uri="{FF2B5EF4-FFF2-40B4-BE49-F238E27FC236}">
              <a16:creationId xmlns:a16="http://schemas.microsoft.com/office/drawing/2014/main" id="{5EC271E4-DF6D-4E88-8683-835284F2A23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a:extLst>
            <a:ext uri="{FF2B5EF4-FFF2-40B4-BE49-F238E27FC236}">
              <a16:creationId xmlns:a16="http://schemas.microsoft.com/office/drawing/2014/main" id="{D86C1C8A-2402-4A82-AF80-CC4C524DEE1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a:extLst>
            <a:ext uri="{FF2B5EF4-FFF2-40B4-BE49-F238E27FC236}">
              <a16:creationId xmlns:a16="http://schemas.microsoft.com/office/drawing/2014/main" id="{EEFF4069-C27C-4D47-97F6-8A6641060B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a:extLst>
            <a:ext uri="{FF2B5EF4-FFF2-40B4-BE49-F238E27FC236}">
              <a16:creationId xmlns:a16="http://schemas.microsoft.com/office/drawing/2014/main" id="{A4C1FEE4-A970-4B4D-BBE2-6C85917E4AE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a:extLst>
            <a:ext uri="{FF2B5EF4-FFF2-40B4-BE49-F238E27FC236}">
              <a16:creationId xmlns:a16="http://schemas.microsoft.com/office/drawing/2014/main" id="{DD25DCBD-79F8-48E6-9A8F-ED7A691594C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a:extLst>
            <a:ext uri="{FF2B5EF4-FFF2-40B4-BE49-F238E27FC236}">
              <a16:creationId xmlns:a16="http://schemas.microsoft.com/office/drawing/2014/main" id="{15490FE6-7BE9-401A-A667-ED99B7C151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a:extLst>
            <a:ext uri="{FF2B5EF4-FFF2-40B4-BE49-F238E27FC236}">
              <a16:creationId xmlns:a16="http://schemas.microsoft.com/office/drawing/2014/main" id="{C2C2678F-8B14-46E4-929B-CEF863E5A32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5" name="テキスト ボックス 674">
          <a:extLst>
            <a:ext uri="{FF2B5EF4-FFF2-40B4-BE49-F238E27FC236}">
              <a16:creationId xmlns:a16="http://schemas.microsoft.com/office/drawing/2014/main" id="{3B7428F0-6AB2-4F3B-B45C-FB2122EF124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a:extLst>
            <a:ext uri="{FF2B5EF4-FFF2-40B4-BE49-F238E27FC236}">
              <a16:creationId xmlns:a16="http://schemas.microsoft.com/office/drawing/2014/main" id="{7A29074C-7358-4F63-A4D5-C4F74BE1D6F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7" name="直線コネクタ 676">
          <a:extLst>
            <a:ext uri="{FF2B5EF4-FFF2-40B4-BE49-F238E27FC236}">
              <a16:creationId xmlns:a16="http://schemas.microsoft.com/office/drawing/2014/main" id="{48566429-592B-489E-AAB3-D0EF095B594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8" name="テキスト ボックス 677">
          <a:extLst>
            <a:ext uri="{FF2B5EF4-FFF2-40B4-BE49-F238E27FC236}">
              <a16:creationId xmlns:a16="http://schemas.microsoft.com/office/drawing/2014/main" id="{3BB9D8F4-BB96-4D8D-B598-31A6B3ECFA2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9" name="直線コネクタ 678">
          <a:extLst>
            <a:ext uri="{FF2B5EF4-FFF2-40B4-BE49-F238E27FC236}">
              <a16:creationId xmlns:a16="http://schemas.microsoft.com/office/drawing/2014/main" id="{6F4387C4-3D69-4067-8FD7-8A4A0C29AD7E}"/>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0" name="テキスト ボックス 679">
          <a:extLst>
            <a:ext uri="{FF2B5EF4-FFF2-40B4-BE49-F238E27FC236}">
              <a16:creationId xmlns:a16="http://schemas.microsoft.com/office/drawing/2014/main" id="{4BACF7E6-7F01-4136-AE78-31C2D59D3899}"/>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1" name="直線コネクタ 680">
          <a:extLst>
            <a:ext uri="{FF2B5EF4-FFF2-40B4-BE49-F238E27FC236}">
              <a16:creationId xmlns:a16="http://schemas.microsoft.com/office/drawing/2014/main" id="{B4177050-F845-4EDF-891C-B69786F60DD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2" name="テキスト ボックス 681">
          <a:extLst>
            <a:ext uri="{FF2B5EF4-FFF2-40B4-BE49-F238E27FC236}">
              <a16:creationId xmlns:a16="http://schemas.microsoft.com/office/drawing/2014/main" id="{AA12B978-4251-40C7-90E7-5477633FA6A3}"/>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3" name="直線コネクタ 682">
          <a:extLst>
            <a:ext uri="{FF2B5EF4-FFF2-40B4-BE49-F238E27FC236}">
              <a16:creationId xmlns:a16="http://schemas.microsoft.com/office/drawing/2014/main" id="{4381924E-F465-4CD2-80D7-00C1D7F8FF59}"/>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4" name="テキスト ボックス 683">
          <a:extLst>
            <a:ext uri="{FF2B5EF4-FFF2-40B4-BE49-F238E27FC236}">
              <a16:creationId xmlns:a16="http://schemas.microsoft.com/office/drawing/2014/main" id="{71BFA622-522B-454B-9E76-2515787B7737}"/>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5" name="直線コネクタ 684">
          <a:extLst>
            <a:ext uri="{FF2B5EF4-FFF2-40B4-BE49-F238E27FC236}">
              <a16:creationId xmlns:a16="http://schemas.microsoft.com/office/drawing/2014/main" id="{CFF0584D-E9B4-4BC4-8626-73893FE83A5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6" name="テキスト ボックス 685">
          <a:extLst>
            <a:ext uri="{FF2B5EF4-FFF2-40B4-BE49-F238E27FC236}">
              <a16:creationId xmlns:a16="http://schemas.microsoft.com/office/drawing/2014/main" id="{037DD4DD-5AE7-4195-8E0E-C6CBEBC0232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7" name="直線コネクタ 686">
          <a:extLst>
            <a:ext uri="{FF2B5EF4-FFF2-40B4-BE49-F238E27FC236}">
              <a16:creationId xmlns:a16="http://schemas.microsoft.com/office/drawing/2014/main" id="{65062F3F-15E5-46FD-8669-07CE94E2732B}"/>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8" name="テキスト ボックス 687">
          <a:extLst>
            <a:ext uri="{FF2B5EF4-FFF2-40B4-BE49-F238E27FC236}">
              <a16:creationId xmlns:a16="http://schemas.microsoft.com/office/drawing/2014/main" id="{D5E77460-789A-4153-B119-7E61E7D8D393}"/>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60E2B26B-CB96-4077-A7ED-4DBAC7188A7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FD59F1C3-D15C-44D1-9910-6C2CFD38797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児童館】&#10;一人当たり面積グラフ枠">
          <a:extLst>
            <a:ext uri="{FF2B5EF4-FFF2-40B4-BE49-F238E27FC236}">
              <a16:creationId xmlns:a16="http://schemas.microsoft.com/office/drawing/2014/main" id="{E864F6D4-2723-4983-84FE-1AD69B12D3D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127907</xdr:rowOff>
    </xdr:from>
    <xdr:to>
      <xdr:col>116</xdr:col>
      <xdr:colOff>62864</xdr:colOff>
      <xdr:row>86</xdr:row>
      <xdr:rowOff>136071</xdr:rowOff>
    </xdr:to>
    <xdr:cxnSp macro="">
      <xdr:nvCxnSpPr>
        <xdr:cNvPr id="692" name="直線コネクタ 691">
          <a:extLst>
            <a:ext uri="{FF2B5EF4-FFF2-40B4-BE49-F238E27FC236}">
              <a16:creationId xmlns:a16="http://schemas.microsoft.com/office/drawing/2014/main" id="{E382889A-7497-4DF5-A132-D8195803A912}"/>
            </a:ext>
          </a:extLst>
        </xdr:cNvPr>
        <xdr:cNvCxnSpPr/>
      </xdr:nvCxnSpPr>
      <xdr:spPr>
        <a:xfrm flipV="1">
          <a:off x="22160864" y="13329557"/>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139898</xdr:rowOff>
    </xdr:from>
    <xdr:ext cx="469744" cy="259045"/>
    <xdr:sp macro="" textlink="">
      <xdr:nvSpPr>
        <xdr:cNvPr id="693" name="【児童館】&#10;一人当たり面積最小値テキスト">
          <a:extLst>
            <a:ext uri="{FF2B5EF4-FFF2-40B4-BE49-F238E27FC236}">
              <a16:creationId xmlns:a16="http://schemas.microsoft.com/office/drawing/2014/main" id="{BEDFF0C7-3C33-4AEF-AE78-C51960D27884}"/>
            </a:ext>
          </a:extLst>
        </xdr:cNvPr>
        <xdr:cNvSpPr txBox="1"/>
      </xdr:nvSpPr>
      <xdr:spPr>
        <a:xfrm>
          <a:off x="22199600" y="1488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136071</xdr:rowOff>
    </xdr:from>
    <xdr:to>
      <xdr:col>116</xdr:col>
      <xdr:colOff>152400</xdr:colOff>
      <xdr:row>86</xdr:row>
      <xdr:rowOff>136071</xdr:rowOff>
    </xdr:to>
    <xdr:cxnSp macro="">
      <xdr:nvCxnSpPr>
        <xdr:cNvPr id="694" name="直線コネクタ 693">
          <a:extLst>
            <a:ext uri="{FF2B5EF4-FFF2-40B4-BE49-F238E27FC236}">
              <a16:creationId xmlns:a16="http://schemas.microsoft.com/office/drawing/2014/main" id="{1F2D30E4-38F4-4EB9-8441-BDB641058C74}"/>
            </a:ext>
          </a:extLst>
        </xdr:cNvPr>
        <xdr:cNvCxnSpPr/>
      </xdr:nvCxnSpPr>
      <xdr:spPr>
        <a:xfrm>
          <a:off x="22072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74584</xdr:rowOff>
    </xdr:from>
    <xdr:ext cx="469744" cy="259045"/>
    <xdr:sp macro="" textlink="">
      <xdr:nvSpPr>
        <xdr:cNvPr id="695" name="【児童館】&#10;一人当たり面積最大値テキスト">
          <a:extLst>
            <a:ext uri="{FF2B5EF4-FFF2-40B4-BE49-F238E27FC236}">
              <a16:creationId xmlns:a16="http://schemas.microsoft.com/office/drawing/2014/main" id="{192FB594-3F50-44A4-A0E9-9B9DAE5C36E2}"/>
            </a:ext>
          </a:extLst>
        </xdr:cNvPr>
        <xdr:cNvSpPr txBox="1"/>
      </xdr:nvSpPr>
      <xdr:spPr>
        <a:xfrm>
          <a:off x="22199600" y="1310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127907</xdr:rowOff>
    </xdr:from>
    <xdr:to>
      <xdr:col>116</xdr:col>
      <xdr:colOff>152400</xdr:colOff>
      <xdr:row>77</xdr:row>
      <xdr:rowOff>127907</xdr:rowOff>
    </xdr:to>
    <xdr:cxnSp macro="">
      <xdr:nvCxnSpPr>
        <xdr:cNvPr id="696" name="直線コネクタ 695">
          <a:extLst>
            <a:ext uri="{FF2B5EF4-FFF2-40B4-BE49-F238E27FC236}">
              <a16:creationId xmlns:a16="http://schemas.microsoft.com/office/drawing/2014/main" id="{CD19DFD8-6E97-459F-8E1C-CE7A817EFEAE}"/>
            </a:ext>
          </a:extLst>
        </xdr:cNvPr>
        <xdr:cNvCxnSpPr/>
      </xdr:nvCxnSpPr>
      <xdr:spPr>
        <a:xfrm>
          <a:off x="22072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63698</xdr:rowOff>
    </xdr:from>
    <xdr:ext cx="469744" cy="259045"/>
    <xdr:sp macro="" textlink="">
      <xdr:nvSpPr>
        <xdr:cNvPr id="697" name="【児童館】&#10;一人当たり面積平均値テキスト">
          <a:extLst>
            <a:ext uri="{FF2B5EF4-FFF2-40B4-BE49-F238E27FC236}">
              <a16:creationId xmlns:a16="http://schemas.microsoft.com/office/drawing/2014/main" id="{379062AA-8DB2-4F89-A215-35C38D9AFD6E}"/>
            </a:ext>
          </a:extLst>
        </xdr:cNvPr>
        <xdr:cNvSpPr txBox="1"/>
      </xdr:nvSpPr>
      <xdr:spPr>
        <a:xfrm>
          <a:off x="22199600" y="14122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85271</xdr:rowOff>
    </xdr:from>
    <xdr:to>
      <xdr:col>116</xdr:col>
      <xdr:colOff>114300</xdr:colOff>
      <xdr:row>83</xdr:row>
      <xdr:rowOff>15421</xdr:rowOff>
    </xdr:to>
    <xdr:sp macro="" textlink="">
      <xdr:nvSpPr>
        <xdr:cNvPr id="698" name="フローチャート: 判断 697">
          <a:extLst>
            <a:ext uri="{FF2B5EF4-FFF2-40B4-BE49-F238E27FC236}">
              <a16:creationId xmlns:a16="http://schemas.microsoft.com/office/drawing/2014/main" id="{AEA92EDE-1900-478E-BB01-3B980BBD3FBE}"/>
            </a:ext>
          </a:extLst>
        </xdr:cNvPr>
        <xdr:cNvSpPr/>
      </xdr:nvSpPr>
      <xdr:spPr>
        <a:xfrm>
          <a:off x="221107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101600</xdr:rowOff>
    </xdr:from>
    <xdr:to>
      <xdr:col>112</xdr:col>
      <xdr:colOff>38100</xdr:colOff>
      <xdr:row>83</xdr:row>
      <xdr:rowOff>31750</xdr:rowOff>
    </xdr:to>
    <xdr:sp macro="" textlink="">
      <xdr:nvSpPr>
        <xdr:cNvPr id="699" name="フローチャート: 判断 698">
          <a:extLst>
            <a:ext uri="{FF2B5EF4-FFF2-40B4-BE49-F238E27FC236}">
              <a16:creationId xmlns:a16="http://schemas.microsoft.com/office/drawing/2014/main" id="{BF42ACF0-598F-49B3-AE92-1FD7F18CDA12}"/>
            </a:ext>
          </a:extLst>
        </xdr:cNvPr>
        <xdr:cNvSpPr/>
      </xdr:nvSpPr>
      <xdr:spPr>
        <a:xfrm>
          <a:off x="21272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52614</xdr:rowOff>
    </xdr:from>
    <xdr:to>
      <xdr:col>107</xdr:col>
      <xdr:colOff>101600</xdr:colOff>
      <xdr:row>82</xdr:row>
      <xdr:rowOff>154214</xdr:rowOff>
    </xdr:to>
    <xdr:sp macro="" textlink="">
      <xdr:nvSpPr>
        <xdr:cNvPr id="700" name="フローチャート: 判断 699">
          <a:extLst>
            <a:ext uri="{FF2B5EF4-FFF2-40B4-BE49-F238E27FC236}">
              <a16:creationId xmlns:a16="http://schemas.microsoft.com/office/drawing/2014/main" id="{D2177C70-98A5-4D60-9A05-D4F36435C371}"/>
            </a:ext>
          </a:extLst>
        </xdr:cNvPr>
        <xdr:cNvSpPr/>
      </xdr:nvSpPr>
      <xdr:spPr>
        <a:xfrm>
          <a:off x="2038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701" name="フローチャート: 判断 700">
          <a:extLst>
            <a:ext uri="{FF2B5EF4-FFF2-40B4-BE49-F238E27FC236}">
              <a16:creationId xmlns:a16="http://schemas.microsoft.com/office/drawing/2014/main" id="{D490E5FB-60D9-48A8-92C7-96B02EA112B7}"/>
            </a:ext>
          </a:extLst>
        </xdr:cNvPr>
        <xdr:cNvSpPr/>
      </xdr:nvSpPr>
      <xdr:spPr>
        <a:xfrm>
          <a:off x="19494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134257</xdr:rowOff>
    </xdr:from>
    <xdr:to>
      <xdr:col>98</xdr:col>
      <xdr:colOff>38100</xdr:colOff>
      <xdr:row>83</xdr:row>
      <xdr:rowOff>64407</xdr:rowOff>
    </xdr:to>
    <xdr:sp macro="" textlink="">
      <xdr:nvSpPr>
        <xdr:cNvPr id="702" name="フローチャート: 判断 701">
          <a:extLst>
            <a:ext uri="{FF2B5EF4-FFF2-40B4-BE49-F238E27FC236}">
              <a16:creationId xmlns:a16="http://schemas.microsoft.com/office/drawing/2014/main" id="{7786FC68-737C-4CDB-A458-1E1C3ABE3681}"/>
            </a:ext>
          </a:extLst>
        </xdr:cNvPr>
        <xdr:cNvSpPr/>
      </xdr:nvSpPr>
      <xdr:spPr>
        <a:xfrm>
          <a:off x="18605500" y="141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6D22818D-64A9-4826-B675-767DBB5FDC4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A73BDE13-FD8D-4809-A2D5-BBC6B508429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8295DA5B-312A-4C50-8A8D-60023BD40DE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20040AD6-A5AD-421B-A6A7-8F96AEE7BB7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E46C22E2-4942-4D16-8B00-0DAD1C5D599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81</xdr:row>
      <xdr:rowOff>109764</xdr:rowOff>
    </xdr:from>
    <xdr:to>
      <xdr:col>102</xdr:col>
      <xdr:colOff>165100</xdr:colOff>
      <xdr:row>82</xdr:row>
      <xdr:rowOff>39914</xdr:rowOff>
    </xdr:to>
    <xdr:sp macro="" textlink="">
      <xdr:nvSpPr>
        <xdr:cNvPr id="708" name="楕円 707">
          <a:extLst>
            <a:ext uri="{FF2B5EF4-FFF2-40B4-BE49-F238E27FC236}">
              <a16:creationId xmlns:a16="http://schemas.microsoft.com/office/drawing/2014/main" id="{0F383224-0C88-49A7-AC25-E912EF2DEAD6}"/>
            </a:ext>
          </a:extLst>
        </xdr:cNvPr>
        <xdr:cNvSpPr/>
      </xdr:nvSpPr>
      <xdr:spPr>
        <a:xfrm>
          <a:off x="19494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109764</xdr:rowOff>
    </xdr:from>
    <xdr:to>
      <xdr:col>98</xdr:col>
      <xdr:colOff>38100</xdr:colOff>
      <xdr:row>82</xdr:row>
      <xdr:rowOff>39914</xdr:rowOff>
    </xdr:to>
    <xdr:sp macro="" textlink="">
      <xdr:nvSpPr>
        <xdr:cNvPr id="709" name="楕円 708">
          <a:extLst>
            <a:ext uri="{FF2B5EF4-FFF2-40B4-BE49-F238E27FC236}">
              <a16:creationId xmlns:a16="http://schemas.microsoft.com/office/drawing/2014/main" id="{BA1E64A8-6AFF-4109-9C6F-9DDDBDE8E683}"/>
            </a:ext>
          </a:extLst>
        </xdr:cNvPr>
        <xdr:cNvSpPr/>
      </xdr:nvSpPr>
      <xdr:spPr>
        <a:xfrm>
          <a:off x="18605500" y="1399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160564</xdr:rowOff>
    </xdr:from>
    <xdr:to>
      <xdr:col>102</xdr:col>
      <xdr:colOff>114300</xdr:colOff>
      <xdr:row>81</xdr:row>
      <xdr:rowOff>160564</xdr:rowOff>
    </xdr:to>
    <xdr:cxnSp macro="">
      <xdr:nvCxnSpPr>
        <xdr:cNvPr id="710" name="直線コネクタ 709">
          <a:extLst>
            <a:ext uri="{FF2B5EF4-FFF2-40B4-BE49-F238E27FC236}">
              <a16:creationId xmlns:a16="http://schemas.microsoft.com/office/drawing/2014/main" id="{DD7FDF89-6FE1-4BE8-A0E4-5C559CDDE75A}"/>
            </a:ext>
          </a:extLst>
        </xdr:cNvPr>
        <xdr:cNvCxnSpPr/>
      </xdr:nvCxnSpPr>
      <xdr:spPr>
        <a:xfrm>
          <a:off x="18656300" y="140480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48277</xdr:rowOff>
    </xdr:from>
    <xdr:ext cx="469744" cy="259045"/>
    <xdr:sp macro="" textlink="">
      <xdr:nvSpPr>
        <xdr:cNvPr id="711" name="n_1aveValue【児童館】&#10;一人当たり面積">
          <a:extLst>
            <a:ext uri="{FF2B5EF4-FFF2-40B4-BE49-F238E27FC236}">
              <a16:creationId xmlns:a16="http://schemas.microsoft.com/office/drawing/2014/main" id="{DEAB6C27-4DDC-4FC1-A5F6-7780BE8BA5FD}"/>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170741</xdr:rowOff>
    </xdr:from>
    <xdr:ext cx="469744" cy="259045"/>
    <xdr:sp macro="" textlink="">
      <xdr:nvSpPr>
        <xdr:cNvPr id="712" name="n_2aveValue【児童館】&#10;一人当たり面積">
          <a:extLst>
            <a:ext uri="{FF2B5EF4-FFF2-40B4-BE49-F238E27FC236}">
              <a16:creationId xmlns:a16="http://schemas.microsoft.com/office/drawing/2014/main" id="{5108847D-C38A-4EA8-BF0D-05F26C3D3C0B}"/>
            </a:ext>
          </a:extLst>
        </xdr:cNvPr>
        <xdr:cNvSpPr txBox="1"/>
      </xdr:nvSpPr>
      <xdr:spPr>
        <a:xfrm>
          <a:off x="20199427" y="1388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39206</xdr:rowOff>
    </xdr:from>
    <xdr:ext cx="469744" cy="259045"/>
    <xdr:sp macro="" textlink="">
      <xdr:nvSpPr>
        <xdr:cNvPr id="713" name="n_3aveValue【児童館】&#10;一人当たり面積">
          <a:extLst>
            <a:ext uri="{FF2B5EF4-FFF2-40B4-BE49-F238E27FC236}">
              <a16:creationId xmlns:a16="http://schemas.microsoft.com/office/drawing/2014/main" id="{2F4AE96E-916E-4423-9F3E-45C0A9F6DB46}"/>
            </a:ext>
          </a:extLst>
        </xdr:cNvPr>
        <xdr:cNvSpPr txBox="1"/>
      </xdr:nvSpPr>
      <xdr:spPr>
        <a:xfrm>
          <a:off x="19310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55534</xdr:rowOff>
    </xdr:from>
    <xdr:ext cx="469744" cy="259045"/>
    <xdr:sp macro="" textlink="">
      <xdr:nvSpPr>
        <xdr:cNvPr id="714" name="n_4aveValue【児童館】&#10;一人当たり面積">
          <a:extLst>
            <a:ext uri="{FF2B5EF4-FFF2-40B4-BE49-F238E27FC236}">
              <a16:creationId xmlns:a16="http://schemas.microsoft.com/office/drawing/2014/main" id="{BCB440D5-28E3-4C29-ACF6-4058FCCFB2E0}"/>
            </a:ext>
          </a:extLst>
        </xdr:cNvPr>
        <xdr:cNvSpPr txBox="1"/>
      </xdr:nvSpPr>
      <xdr:spPr>
        <a:xfrm>
          <a:off x="18421427" y="1428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56441</xdr:rowOff>
    </xdr:from>
    <xdr:ext cx="469744" cy="259045"/>
    <xdr:sp macro="" textlink="">
      <xdr:nvSpPr>
        <xdr:cNvPr id="715" name="n_3mainValue【児童館】&#10;一人当たり面積">
          <a:extLst>
            <a:ext uri="{FF2B5EF4-FFF2-40B4-BE49-F238E27FC236}">
              <a16:creationId xmlns:a16="http://schemas.microsoft.com/office/drawing/2014/main" id="{AD806290-22BB-488B-91A7-254558CB7AC0}"/>
            </a:ext>
          </a:extLst>
        </xdr:cNvPr>
        <xdr:cNvSpPr txBox="1"/>
      </xdr:nvSpPr>
      <xdr:spPr>
        <a:xfrm>
          <a:off x="193104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56441</xdr:rowOff>
    </xdr:from>
    <xdr:ext cx="469744" cy="259045"/>
    <xdr:sp macro="" textlink="">
      <xdr:nvSpPr>
        <xdr:cNvPr id="716" name="n_4mainValue【児童館】&#10;一人当たり面積">
          <a:extLst>
            <a:ext uri="{FF2B5EF4-FFF2-40B4-BE49-F238E27FC236}">
              <a16:creationId xmlns:a16="http://schemas.microsoft.com/office/drawing/2014/main" id="{11BF31C5-43CE-4C9C-A290-51A2940972CF}"/>
            </a:ext>
          </a:extLst>
        </xdr:cNvPr>
        <xdr:cNvSpPr txBox="1"/>
      </xdr:nvSpPr>
      <xdr:spPr>
        <a:xfrm>
          <a:off x="184214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a:extLst>
            <a:ext uri="{FF2B5EF4-FFF2-40B4-BE49-F238E27FC236}">
              <a16:creationId xmlns:a16="http://schemas.microsoft.com/office/drawing/2014/main" id="{C3DE2161-2A9A-464E-B9D0-B84239FFE5A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a:extLst>
            <a:ext uri="{FF2B5EF4-FFF2-40B4-BE49-F238E27FC236}">
              <a16:creationId xmlns:a16="http://schemas.microsoft.com/office/drawing/2014/main" id="{795A0F46-9B2C-4120-94C8-4AE98443BEC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a:extLst>
            <a:ext uri="{FF2B5EF4-FFF2-40B4-BE49-F238E27FC236}">
              <a16:creationId xmlns:a16="http://schemas.microsoft.com/office/drawing/2014/main" id="{38F74090-9127-48D4-A6EA-F19C36B4F11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a:extLst>
            <a:ext uri="{FF2B5EF4-FFF2-40B4-BE49-F238E27FC236}">
              <a16:creationId xmlns:a16="http://schemas.microsoft.com/office/drawing/2014/main" id="{74D969F7-EB5A-4C9F-9AE2-3C61EC224A0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a:extLst>
            <a:ext uri="{FF2B5EF4-FFF2-40B4-BE49-F238E27FC236}">
              <a16:creationId xmlns:a16="http://schemas.microsoft.com/office/drawing/2014/main" id="{8009E759-2E46-4D01-AB2B-296DDFF6CFE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a:extLst>
            <a:ext uri="{FF2B5EF4-FFF2-40B4-BE49-F238E27FC236}">
              <a16:creationId xmlns:a16="http://schemas.microsoft.com/office/drawing/2014/main" id="{B8A5043B-7BEA-4AEA-9C21-59DF373892C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a:extLst>
            <a:ext uri="{FF2B5EF4-FFF2-40B4-BE49-F238E27FC236}">
              <a16:creationId xmlns:a16="http://schemas.microsoft.com/office/drawing/2014/main" id="{C26B66CD-FD55-4A91-9072-BB9593D550E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a:extLst>
            <a:ext uri="{FF2B5EF4-FFF2-40B4-BE49-F238E27FC236}">
              <a16:creationId xmlns:a16="http://schemas.microsoft.com/office/drawing/2014/main" id="{65C06191-F641-461C-BE2D-F25A0BE53F7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a:extLst>
            <a:ext uri="{FF2B5EF4-FFF2-40B4-BE49-F238E27FC236}">
              <a16:creationId xmlns:a16="http://schemas.microsoft.com/office/drawing/2014/main" id="{A71A97FE-D43A-45CF-9531-DD735B70510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a:extLst>
            <a:ext uri="{FF2B5EF4-FFF2-40B4-BE49-F238E27FC236}">
              <a16:creationId xmlns:a16="http://schemas.microsoft.com/office/drawing/2014/main" id="{513F04B5-CD02-4E16-932A-751DDCCE5E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7" name="テキスト ボックス 726">
          <a:extLst>
            <a:ext uri="{FF2B5EF4-FFF2-40B4-BE49-F238E27FC236}">
              <a16:creationId xmlns:a16="http://schemas.microsoft.com/office/drawing/2014/main" id="{E54B6963-17E5-4284-9E77-55EC3E57153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28" name="直線コネクタ 727">
          <a:extLst>
            <a:ext uri="{FF2B5EF4-FFF2-40B4-BE49-F238E27FC236}">
              <a16:creationId xmlns:a16="http://schemas.microsoft.com/office/drawing/2014/main" id="{03ED370F-8F6C-4B4C-BE06-3432F5F808A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29" name="テキスト ボックス 728">
          <a:extLst>
            <a:ext uri="{FF2B5EF4-FFF2-40B4-BE49-F238E27FC236}">
              <a16:creationId xmlns:a16="http://schemas.microsoft.com/office/drawing/2014/main" id="{B88E1BF9-A02F-4A28-83D3-E429C8DCBA1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30" name="直線コネクタ 729">
          <a:extLst>
            <a:ext uri="{FF2B5EF4-FFF2-40B4-BE49-F238E27FC236}">
              <a16:creationId xmlns:a16="http://schemas.microsoft.com/office/drawing/2014/main" id="{80DF4248-39C4-4430-8063-3DCC7570928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31" name="テキスト ボックス 730">
          <a:extLst>
            <a:ext uri="{FF2B5EF4-FFF2-40B4-BE49-F238E27FC236}">
              <a16:creationId xmlns:a16="http://schemas.microsoft.com/office/drawing/2014/main" id="{B5899761-F995-462D-B057-1DDE45B3D11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32" name="直線コネクタ 731">
          <a:extLst>
            <a:ext uri="{FF2B5EF4-FFF2-40B4-BE49-F238E27FC236}">
              <a16:creationId xmlns:a16="http://schemas.microsoft.com/office/drawing/2014/main" id="{7DF28242-FC27-49A7-9C92-A0A92361818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33" name="テキスト ボックス 732">
          <a:extLst>
            <a:ext uri="{FF2B5EF4-FFF2-40B4-BE49-F238E27FC236}">
              <a16:creationId xmlns:a16="http://schemas.microsoft.com/office/drawing/2014/main" id="{BF427BE0-BC09-472D-809B-E09BB80C232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34" name="直線コネクタ 733">
          <a:extLst>
            <a:ext uri="{FF2B5EF4-FFF2-40B4-BE49-F238E27FC236}">
              <a16:creationId xmlns:a16="http://schemas.microsoft.com/office/drawing/2014/main" id="{77DAA100-C947-4BF1-9EF8-86E50BDCCFD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35" name="テキスト ボックス 734">
          <a:extLst>
            <a:ext uri="{FF2B5EF4-FFF2-40B4-BE49-F238E27FC236}">
              <a16:creationId xmlns:a16="http://schemas.microsoft.com/office/drawing/2014/main" id="{9CBA31B9-A6D0-473F-B843-E90A502E6D7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36" name="直線コネクタ 735">
          <a:extLst>
            <a:ext uri="{FF2B5EF4-FFF2-40B4-BE49-F238E27FC236}">
              <a16:creationId xmlns:a16="http://schemas.microsoft.com/office/drawing/2014/main" id="{DA102D9D-7C6F-4492-A961-2B6564C3971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37" name="テキスト ボックス 736">
          <a:extLst>
            <a:ext uri="{FF2B5EF4-FFF2-40B4-BE49-F238E27FC236}">
              <a16:creationId xmlns:a16="http://schemas.microsoft.com/office/drawing/2014/main" id="{8811ECFD-82E8-40BD-846D-4B242FD8E774}"/>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8" name="直線コネクタ 737">
          <a:extLst>
            <a:ext uri="{FF2B5EF4-FFF2-40B4-BE49-F238E27FC236}">
              <a16:creationId xmlns:a16="http://schemas.microsoft.com/office/drawing/2014/main" id="{2F5DA912-26E0-4D26-A300-706AD58B3AA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39" name="テキスト ボックス 738">
          <a:extLst>
            <a:ext uri="{FF2B5EF4-FFF2-40B4-BE49-F238E27FC236}">
              <a16:creationId xmlns:a16="http://schemas.microsoft.com/office/drawing/2014/main" id="{9C1A9963-2506-4180-A300-9E8D035C5CC8}"/>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40" name="【公民館】&#10;有形固定資産減価償却率グラフ枠">
          <a:extLst>
            <a:ext uri="{FF2B5EF4-FFF2-40B4-BE49-F238E27FC236}">
              <a16:creationId xmlns:a16="http://schemas.microsoft.com/office/drawing/2014/main" id="{14AFB2F0-5CDE-4E59-B571-99173AB632A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741" name="直線コネクタ 740">
          <a:extLst>
            <a:ext uri="{FF2B5EF4-FFF2-40B4-BE49-F238E27FC236}">
              <a16:creationId xmlns:a16="http://schemas.microsoft.com/office/drawing/2014/main" id="{51CB5336-F896-4FCB-BDD7-BDB3BC18D3F6}"/>
            </a:ext>
          </a:extLst>
        </xdr:cNvPr>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42" name="【公民館】&#10;有形固定資産減価償却率最小値テキスト">
          <a:extLst>
            <a:ext uri="{FF2B5EF4-FFF2-40B4-BE49-F238E27FC236}">
              <a16:creationId xmlns:a16="http://schemas.microsoft.com/office/drawing/2014/main" id="{DA186D35-9E4B-43AA-AEA4-C77544EA42B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43" name="直線コネクタ 742">
          <a:extLst>
            <a:ext uri="{FF2B5EF4-FFF2-40B4-BE49-F238E27FC236}">
              <a16:creationId xmlns:a16="http://schemas.microsoft.com/office/drawing/2014/main" id="{D13EFBCC-A320-4AEA-9C2A-6C68CDEEE3C7}"/>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744" name="【公民館】&#10;有形固定資産減価償却率最大値テキスト">
          <a:extLst>
            <a:ext uri="{FF2B5EF4-FFF2-40B4-BE49-F238E27FC236}">
              <a16:creationId xmlns:a16="http://schemas.microsoft.com/office/drawing/2014/main" id="{01545A22-1550-48E2-86A2-E9C510DBF5EB}"/>
            </a:ext>
          </a:extLst>
        </xdr:cNvPr>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745" name="直線コネクタ 744">
          <a:extLst>
            <a:ext uri="{FF2B5EF4-FFF2-40B4-BE49-F238E27FC236}">
              <a16:creationId xmlns:a16="http://schemas.microsoft.com/office/drawing/2014/main" id="{F7231E17-5D22-47C5-BAB6-D6ABF861B4FE}"/>
            </a:ext>
          </a:extLst>
        </xdr:cNvPr>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99077</xdr:rowOff>
    </xdr:from>
    <xdr:ext cx="405111" cy="259045"/>
    <xdr:sp macro="" textlink="">
      <xdr:nvSpPr>
        <xdr:cNvPr id="746" name="【公民館】&#10;有形固定資産減価償却率平均値テキスト">
          <a:extLst>
            <a:ext uri="{FF2B5EF4-FFF2-40B4-BE49-F238E27FC236}">
              <a16:creationId xmlns:a16="http://schemas.microsoft.com/office/drawing/2014/main" id="{0E70C85D-D622-4866-8AD6-B83D46EAEB11}"/>
            </a:ext>
          </a:extLst>
        </xdr:cNvPr>
        <xdr:cNvSpPr txBox="1"/>
      </xdr:nvSpPr>
      <xdr:spPr>
        <a:xfrm>
          <a:off x="16357600" y="1792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747" name="フローチャート: 判断 746">
          <a:extLst>
            <a:ext uri="{FF2B5EF4-FFF2-40B4-BE49-F238E27FC236}">
              <a16:creationId xmlns:a16="http://schemas.microsoft.com/office/drawing/2014/main" id="{2FEA6A26-430F-47FC-B6A6-9AB51EF20055}"/>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748" name="フローチャート: 判断 747">
          <a:extLst>
            <a:ext uri="{FF2B5EF4-FFF2-40B4-BE49-F238E27FC236}">
              <a16:creationId xmlns:a16="http://schemas.microsoft.com/office/drawing/2014/main" id="{7D2B2635-0CCC-47B2-9769-01EF70B4F62E}"/>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49" name="フローチャート: 判断 748">
          <a:extLst>
            <a:ext uri="{FF2B5EF4-FFF2-40B4-BE49-F238E27FC236}">
              <a16:creationId xmlns:a16="http://schemas.microsoft.com/office/drawing/2014/main" id="{1E4BA9ED-5639-4771-BDB2-79FE4296BD49}"/>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750" name="フローチャート: 判断 749">
          <a:extLst>
            <a:ext uri="{FF2B5EF4-FFF2-40B4-BE49-F238E27FC236}">
              <a16:creationId xmlns:a16="http://schemas.microsoft.com/office/drawing/2014/main" id="{8A425F64-5CEC-4F42-B11D-D1EEC9F6322B}"/>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751" name="フローチャート: 判断 750">
          <a:extLst>
            <a:ext uri="{FF2B5EF4-FFF2-40B4-BE49-F238E27FC236}">
              <a16:creationId xmlns:a16="http://schemas.microsoft.com/office/drawing/2014/main" id="{37AFC109-E28D-4CB6-A828-2E24735055CD}"/>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46AC57BA-A131-4BDC-B18B-BB85C71D06B3}"/>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4836D33C-DA02-4E23-A1C2-6FFBCBBC06E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62E69190-D150-4465-B770-8631BFCA607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5" name="テキスト ボックス 754">
          <a:extLst>
            <a:ext uri="{FF2B5EF4-FFF2-40B4-BE49-F238E27FC236}">
              <a16:creationId xmlns:a16="http://schemas.microsoft.com/office/drawing/2014/main" id="{64A50F2F-7235-4D30-9BBA-B3A93150204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6" name="テキスト ボックス 755">
          <a:extLst>
            <a:ext uri="{FF2B5EF4-FFF2-40B4-BE49-F238E27FC236}">
              <a16:creationId xmlns:a16="http://schemas.microsoft.com/office/drawing/2014/main" id="{98736A1B-C60B-4923-B979-4F2D307F5C2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xdr:rowOff>
    </xdr:from>
    <xdr:to>
      <xdr:col>85</xdr:col>
      <xdr:colOff>177800</xdr:colOff>
      <xdr:row>104</xdr:row>
      <xdr:rowOff>117475</xdr:rowOff>
    </xdr:to>
    <xdr:sp macro="" textlink="">
      <xdr:nvSpPr>
        <xdr:cNvPr id="757" name="楕円 756">
          <a:extLst>
            <a:ext uri="{FF2B5EF4-FFF2-40B4-BE49-F238E27FC236}">
              <a16:creationId xmlns:a16="http://schemas.microsoft.com/office/drawing/2014/main" id="{4ADB126C-1047-4A4F-B25C-1A51893AEEFC}"/>
            </a:ext>
          </a:extLst>
        </xdr:cNvPr>
        <xdr:cNvSpPr/>
      </xdr:nvSpPr>
      <xdr:spPr>
        <a:xfrm>
          <a:off x="16268700" y="1784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38752</xdr:rowOff>
    </xdr:from>
    <xdr:ext cx="405111" cy="259045"/>
    <xdr:sp macro="" textlink="">
      <xdr:nvSpPr>
        <xdr:cNvPr id="758" name="【公民館】&#10;有形固定資産減価償却率該当値テキスト">
          <a:extLst>
            <a:ext uri="{FF2B5EF4-FFF2-40B4-BE49-F238E27FC236}">
              <a16:creationId xmlns:a16="http://schemas.microsoft.com/office/drawing/2014/main" id="{30B451A3-FDA5-4AFB-8792-CDB09D1192C4}"/>
            </a:ext>
          </a:extLst>
        </xdr:cNvPr>
        <xdr:cNvSpPr txBox="1"/>
      </xdr:nvSpPr>
      <xdr:spPr>
        <a:xfrm>
          <a:off x="16357600" y="176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154939</xdr:rowOff>
    </xdr:from>
    <xdr:to>
      <xdr:col>81</xdr:col>
      <xdr:colOff>101600</xdr:colOff>
      <xdr:row>104</xdr:row>
      <xdr:rowOff>85089</xdr:rowOff>
    </xdr:to>
    <xdr:sp macro="" textlink="">
      <xdr:nvSpPr>
        <xdr:cNvPr id="759" name="楕円 758">
          <a:extLst>
            <a:ext uri="{FF2B5EF4-FFF2-40B4-BE49-F238E27FC236}">
              <a16:creationId xmlns:a16="http://schemas.microsoft.com/office/drawing/2014/main" id="{8B20EBD1-7917-4132-AD28-F223292A0476}"/>
            </a:ext>
          </a:extLst>
        </xdr:cNvPr>
        <xdr:cNvSpPr/>
      </xdr:nvSpPr>
      <xdr:spPr>
        <a:xfrm>
          <a:off x="15430500" y="1781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34289</xdr:rowOff>
    </xdr:from>
    <xdr:to>
      <xdr:col>85</xdr:col>
      <xdr:colOff>127000</xdr:colOff>
      <xdr:row>104</xdr:row>
      <xdr:rowOff>66675</xdr:rowOff>
    </xdr:to>
    <xdr:cxnSp macro="">
      <xdr:nvCxnSpPr>
        <xdr:cNvPr id="760" name="直線コネクタ 759">
          <a:extLst>
            <a:ext uri="{FF2B5EF4-FFF2-40B4-BE49-F238E27FC236}">
              <a16:creationId xmlns:a16="http://schemas.microsoft.com/office/drawing/2014/main" id="{46D66A66-2374-4A27-BCAA-3159622B65AE}"/>
            </a:ext>
          </a:extLst>
        </xdr:cNvPr>
        <xdr:cNvCxnSpPr/>
      </xdr:nvCxnSpPr>
      <xdr:spPr>
        <a:xfrm>
          <a:off x="15481300" y="17865089"/>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114936</xdr:rowOff>
    </xdr:from>
    <xdr:to>
      <xdr:col>76</xdr:col>
      <xdr:colOff>165100</xdr:colOff>
      <xdr:row>104</xdr:row>
      <xdr:rowOff>45086</xdr:rowOff>
    </xdr:to>
    <xdr:sp macro="" textlink="">
      <xdr:nvSpPr>
        <xdr:cNvPr id="761" name="楕円 760">
          <a:extLst>
            <a:ext uri="{FF2B5EF4-FFF2-40B4-BE49-F238E27FC236}">
              <a16:creationId xmlns:a16="http://schemas.microsoft.com/office/drawing/2014/main" id="{F8EEF10B-B89E-47E5-86CC-98AB316FB791}"/>
            </a:ext>
          </a:extLst>
        </xdr:cNvPr>
        <xdr:cNvSpPr/>
      </xdr:nvSpPr>
      <xdr:spPr>
        <a:xfrm>
          <a:off x="14541500" y="1777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165736</xdr:rowOff>
    </xdr:from>
    <xdr:to>
      <xdr:col>81</xdr:col>
      <xdr:colOff>50800</xdr:colOff>
      <xdr:row>104</xdr:row>
      <xdr:rowOff>34289</xdr:rowOff>
    </xdr:to>
    <xdr:cxnSp macro="">
      <xdr:nvCxnSpPr>
        <xdr:cNvPr id="762" name="直線コネクタ 761">
          <a:extLst>
            <a:ext uri="{FF2B5EF4-FFF2-40B4-BE49-F238E27FC236}">
              <a16:creationId xmlns:a16="http://schemas.microsoft.com/office/drawing/2014/main" id="{B9676556-5F1F-4D81-8BF5-5E3527EF948F}"/>
            </a:ext>
          </a:extLst>
        </xdr:cNvPr>
        <xdr:cNvCxnSpPr/>
      </xdr:nvCxnSpPr>
      <xdr:spPr>
        <a:xfrm>
          <a:off x="14592300" y="178250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74930</xdr:rowOff>
    </xdr:from>
    <xdr:to>
      <xdr:col>72</xdr:col>
      <xdr:colOff>38100</xdr:colOff>
      <xdr:row>104</xdr:row>
      <xdr:rowOff>5080</xdr:rowOff>
    </xdr:to>
    <xdr:sp macro="" textlink="">
      <xdr:nvSpPr>
        <xdr:cNvPr id="763" name="楕円 762">
          <a:extLst>
            <a:ext uri="{FF2B5EF4-FFF2-40B4-BE49-F238E27FC236}">
              <a16:creationId xmlns:a16="http://schemas.microsoft.com/office/drawing/2014/main" id="{57BC9215-9EF1-4EBB-AE07-D5BAB70A5F49}"/>
            </a:ext>
          </a:extLst>
        </xdr:cNvPr>
        <xdr:cNvSpPr/>
      </xdr:nvSpPr>
      <xdr:spPr>
        <a:xfrm>
          <a:off x="136525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125730</xdr:rowOff>
    </xdr:from>
    <xdr:to>
      <xdr:col>76</xdr:col>
      <xdr:colOff>114300</xdr:colOff>
      <xdr:row>103</xdr:row>
      <xdr:rowOff>165736</xdr:rowOff>
    </xdr:to>
    <xdr:cxnSp macro="">
      <xdr:nvCxnSpPr>
        <xdr:cNvPr id="764" name="直線コネクタ 763">
          <a:extLst>
            <a:ext uri="{FF2B5EF4-FFF2-40B4-BE49-F238E27FC236}">
              <a16:creationId xmlns:a16="http://schemas.microsoft.com/office/drawing/2014/main" id="{59E1D0C8-D2D3-4FD2-B000-738E4087AD5E}"/>
            </a:ext>
          </a:extLst>
        </xdr:cNvPr>
        <xdr:cNvCxnSpPr/>
      </xdr:nvCxnSpPr>
      <xdr:spPr>
        <a:xfrm>
          <a:off x="13703300" y="177850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34925</xdr:rowOff>
    </xdr:from>
    <xdr:to>
      <xdr:col>67</xdr:col>
      <xdr:colOff>101600</xdr:colOff>
      <xdr:row>103</xdr:row>
      <xdr:rowOff>136525</xdr:rowOff>
    </xdr:to>
    <xdr:sp macro="" textlink="">
      <xdr:nvSpPr>
        <xdr:cNvPr id="765" name="楕円 764">
          <a:extLst>
            <a:ext uri="{FF2B5EF4-FFF2-40B4-BE49-F238E27FC236}">
              <a16:creationId xmlns:a16="http://schemas.microsoft.com/office/drawing/2014/main" id="{379AA907-C4E5-4478-846B-ECA67D788C50}"/>
            </a:ext>
          </a:extLst>
        </xdr:cNvPr>
        <xdr:cNvSpPr/>
      </xdr:nvSpPr>
      <xdr:spPr>
        <a:xfrm>
          <a:off x="12763500" y="1769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85725</xdr:rowOff>
    </xdr:from>
    <xdr:to>
      <xdr:col>71</xdr:col>
      <xdr:colOff>177800</xdr:colOff>
      <xdr:row>103</xdr:row>
      <xdr:rowOff>125730</xdr:rowOff>
    </xdr:to>
    <xdr:cxnSp macro="">
      <xdr:nvCxnSpPr>
        <xdr:cNvPr id="766" name="直線コネクタ 765">
          <a:extLst>
            <a:ext uri="{FF2B5EF4-FFF2-40B4-BE49-F238E27FC236}">
              <a16:creationId xmlns:a16="http://schemas.microsoft.com/office/drawing/2014/main" id="{8E27781A-C6EC-4A9D-A6D1-FC3D40B39735}"/>
            </a:ext>
          </a:extLst>
        </xdr:cNvPr>
        <xdr:cNvCxnSpPr/>
      </xdr:nvCxnSpPr>
      <xdr:spPr>
        <a:xfrm>
          <a:off x="12814300" y="177450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24782</xdr:rowOff>
    </xdr:from>
    <xdr:ext cx="405111" cy="259045"/>
    <xdr:sp macro="" textlink="">
      <xdr:nvSpPr>
        <xdr:cNvPr id="767" name="n_1aveValue【公民館】&#10;有形固定資産減価償却率">
          <a:extLst>
            <a:ext uri="{FF2B5EF4-FFF2-40B4-BE49-F238E27FC236}">
              <a16:creationId xmlns:a16="http://schemas.microsoft.com/office/drawing/2014/main" id="{E2EB0E2C-2F8B-4450-B7C9-C1522E7E6C2D}"/>
            </a:ext>
          </a:extLst>
        </xdr:cNvPr>
        <xdr:cNvSpPr txBox="1"/>
      </xdr:nvSpPr>
      <xdr:spPr>
        <a:xfrm>
          <a:off x="15266044"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156227</xdr:rowOff>
    </xdr:from>
    <xdr:ext cx="405111" cy="259045"/>
    <xdr:sp macro="" textlink="">
      <xdr:nvSpPr>
        <xdr:cNvPr id="768" name="n_2aveValue【公民館】&#10;有形固定資産減価償却率">
          <a:extLst>
            <a:ext uri="{FF2B5EF4-FFF2-40B4-BE49-F238E27FC236}">
              <a16:creationId xmlns:a16="http://schemas.microsoft.com/office/drawing/2014/main" id="{955AC197-C583-4B8D-90E8-66757108DA4B}"/>
            </a:ext>
          </a:extLst>
        </xdr:cNvPr>
        <xdr:cNvSpPr txBox="1"/>
      </xdr:nvSpPr>
      <xdr:spPr>
        <a:xfrm>
          <a:off x="143897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127652</xdr:rowOff>
    </xdr:from>
    <xdr:ext cx="405111" cy="259045"/>
    <xdr:sp macro="" textlink="">
      <xdr:nvSpPr>
        <xdr:cNvPr id="769" name="n_3aveValue【公民館】&#10;有形固定資産減価償却率">
          <a:extLst>
            <a:ext uri="{FF2B5EF4-FFF2-40B4-BE49-F238E27FC236}">
              <a16:creationId xmlns:a16="http://schemas.microsoft.com/office/drawing/2014/main" id="{7714417F-73AD-4194-8DBC-0ABDC0CD41A9}"/>
            </a:ext>
          </a:extLst>
        </xdr:cNvPr>
        <xdr:cNvSpPr txBox="1"/>
      </xdr:nvSpPr>
      <xdr:spPr>
        <a:xfrm>
          <a:off x="13500744" y="1795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108602</xdr:rowOff>
    </xdr:from>
    <xdr:ext cx="405111" cy="259045"/>
    <xdr:sp macro="" textlink="">
      <xdr:nvSpPr>
        <xdr:cNvPr id="770" name="n_4aveValue【公民館】&#10;有形固定資産減価償却率">
          <a:extLst>
            <a:ext uri="{FF2B5EF4-FFF2-40B4-BE49-F238E27FC236}">
              <a16:creationId xmlns:a16="http://schemas.microsoft.com/office/drawing/2014/main" id="{6FC0F3D0-6AF4-4566-A6D1-CF00A5395D91}"/>
            </a:ext>
          </a:extLst>
        </xdr:cNvPr>
        <xdr:cNvSpPr txBox="1"/>
      </xdr:nvSpPr>
      <xdr:spPr>
        <a:xfrm>
          <a:off x="12611744" y="179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101616</xdr:rowOff>
    </xdr:from>
    <xdr:ext cx="405111" cy="259045"/>
    <xdr:sp macro="" textlink="">
      <xdr:nvSpPr>
        <xdr:cNvPr id="771" name="n_1mainValue【公民館】&#10;有形固定資産減価償却率">
          <a:extLst>
            <a:ext uri="{FF2B5EF4-FFF2-40B4-BE49-F238E27FC236}">
              <a16:creationId xmlns:a16="http://schemas.microsoft.com/office/drawing/2014/main" id="{4552DAA2-6A14-4B86-9430-BF628262A32A}"/>
            </a:ext>
          </a:extLst>
        </xdr:cNvPr>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61613</xdr:rowOff>
    </xdr:from>
    <xdr:ext cx="405111" cy="259045"/>
    <xdr:sp macro="" textlink="">
      <xdr:nvSpPr>
        <xdr:cNvPr id="772" name="n_2mainValue【公民館】&#10;有形固定資産減価償却率">
          <a:extLst>
            <a:ext uri="{FF2B5EF4-FFF2-40B4-BE49-F238E27FC236}">
              <a16:creationId xmlns:a16="http://schemas.microsoft.com/office/drawing/2014/main" id="{A8013175-96B8-4D59-8296-CF7B30AE18B2}"/>
            </a:ext>
          </a:extLst>
        </xdr:cNvPr>
        <xdr:cNvSpPr txBox="1"/>
      </xdr:nvSpPr>
      <xdr:spPr>
        <a:xfrm>
          <a:off x="143897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21607</xdr:rowOff>
    </xdr:from>
    <xdr:ext cx="405111" cy="259045"/>
    <xdr:sp macro="" textlink="">
      <xdr:nvSpPr>
        <xdr:cNvPr id="773" name="n_3mainValue【公民館】&#10;有形固定資産減価償却率">
          <a:extLst>
            <a:ext uri="{FF2B5EF4-FFF2-40B4-BE49-F238E27FC236}">
              <a16:creationId xmlns:a16="http://schemas.microsoft.com/office/drawing/2014/main" id="{0F6A7AC1-EED9-42AF-B840-ECBEB7CA7ACF}"/>
            </a:ext>
          </a:extLst>
        </xdr:cNvPr>
        <xdr:cNvSpPr txBox="1"/>
      </xdr:nvSpPr>
      <xdr:spPr>
        <a:xfrm>
          <a:off x="13500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153052</xdr:rowOff>
    </xdr:from>
    <xdr:ext cx="405111" cy="259045"/>
    <xdr:sp macro="" textlink="">
      <xdr:nvSpPr>
        <xdr:cNvPr id="774" name="n_4mainValue【公民館】&#10;有形固定資産減価償却率">
          <a:extLst>
            <a:ext uri="{FF2B5EF4-FFF2-40B4-BE49-F238E27FC236}">
              <a16:creationId xmlns:a16="http://schemas.microsoft.com/office/drawing/2014/main" id="{F5E6A628-61C7-4948-9C00-2E32E19DC9C9}"/>
            </a:ext>
          </a:extLst>
        </xdr:cNvPr>
        <xdr:cNvSpPr txBox="1"/>
      </xdr:nvSpPr>
      <xdr:spPr>
        <a:xfrm>
          <a:off x="12611744" y="174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5" name="正方形/長方形 774">
          <a:extLst>
            <a:ext uri="{FF2B5EF4-FFF2-40B4-BE49-F238E27FC236}">
              <a16:creationId xmlns:a16="http://schemas.microsoft.com/office/drawing/2014/main" id="{1BA8F66B-CDEE-410E-86DC-CB2DB5049D9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6" name="正方形/長方形 775">
          <a:extLst>
            <a:ext uri="{FF2B5EF4-FFF2-40B4-BE49-F238E27FC236}">
              <a16:creationId xmlns:a16="http://schemas.microsoft.com/office/drawing/2014/main" id="{B25B4B83-BEA3-4C1C-84A9-57E08AC2F4D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7" name="正方形/長方形 776">
          <a:extLst>
            <a:ext uri="{FF2B5EF4-FFF2-40B4-BE49-F238E27FC236}">
              <a16:creationId xmlns:a16="http://schemas.microsoft.com/office/drawing/2014/main" id="{D9B9CC9A-EFEB-4F60-9601-79A0BDCFE7B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8" name="正方形/長方形 777">
          <a:extLst>
            <a:ext uri="{FF2B5EF4-FFF2-40B4-BE49-F238E27FC236}">
              <a16:creationId xmlns:a16="http://schemas.microsoft.com/office/drawing/2014/main" id="{82ABC0A0-79D0-4CC3-8C6D-690EF6490C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9" name="正方形/長方形 778">
          <a:extLst>
            <a:ext uri="{FF2B5EF4-FFF2-40B4-BE49-F238E27FC236}">
              <a16:creationId xmlns:a16="http://schemas.microsoft.com/office/drawing/2014/main" id="{D79E3EF7-CF0F-48D8-A4FE-81757B6756E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0" name="正方形/長方形 779">
          <a:extLst>
            <a:ext uri="{FF2B5EF4-FFF2-40B4-BE49-F238E27FC236}">
              <a16:creationId xmlns:a16="http://schemas.microsoft.com/office/drawing/2014/main" id="{EAEDD12B-ADC7-4FAE-B495-33AEB20BE32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1" name="正方形/長方形 780">
          <a:extLst>
            <a:ext uri="{FF2B5EF4-FFF2-40B4-BE49-F238E27FC236}">
              <a16:creationId xmlns:a16="http://schemas.microsoft.com/office/drawing/2014/main" id="{76AD05AE-A7E1-424A-9B96-400D6BA52DD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2" name="正方形/長方形 781">
          <a:extLst>
            <a:ext uri="{FF2B5EF4-FFF2-40B4-BE49-F238E27FC236}">
              <a16:creationId xmlns:a16="http://schemas.microsoft.com/office/drawing/2014/main" id="{7F8FF14C-C6FB-4AEB-8579-F76F1AD649A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3" name="テキスト ボックス 782">
          <a:extLst>
            <a:ext uri="{FF2B5EF4-FFF2-40B4-BE49-F238E27FC236}">
              <a16:creationId xmlns:a16="http://schemas.microsoft.com/office/drawing/2014/main" id="{019238FC-359E-41BF-928C-CA49B6884E9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4" name="直線コネクタ 783">
          <a:extLst>
            <a:ext uri="{FF2B5EF4-FFF2-40B4-BE49-F238E27FC236}">
              <a16:creationId xmlns:a16="http://schemas.microsoft.com/office/drawing/2014/main" id="{44DEB8DE-219D-4C93-AA22-3666FB451D7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5" name="直線コネクタ 784">
          <a:extLst>
            <a:ext uri="{FF2B5EF4-FFF2-40B4-BE49-F238E27FC236}">
              <a16:creationId xmlns:a16="http://schemas.microsoft.com/office/drawing/2014/main" id="{143D8158-46A7-4371-876F-3AFD94C7AFB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6" name="テキスト ボックス 785">
          <a:extLst>
            <a:ext uri="{FF2B5EF4-FFF2-40B4-BE49-F238E27FC236}">
              <a16:creationId xmlns:a16="http://schemas.microsoft.com/office/drawing/2014/main" id="{B5ACBF49-A7EE-4F91-8D13-3752764DFBF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87" name="直線コネクタ 786">
          <a:extLst>
            <a:ext uri="{FF2B5EF4-FFF2-40B4-BE49-F238E27FC236}">
              <a16:creationId xmlns:a16="http://schemas.microsoft.com/office/drawing/2014/main" id="{C5CAD588-271F-4607-BAB9-438679493353}"/>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88" name="テキスト ボックス 787">
          <a:extLst>
            <a:ext uri="{FF2B5EF4-FFF2-40B4-BE49-F238E27FC236}">
              <a16:creationId xmlns:a16="http://schemas.microsoft.com/office/drawing/2014/main" id="{9DD908F8-F52E-4754-9732-BFA2D0B55C8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89" name="直線コネクタ 788">
          <a:extLst>
            <a:ext uri="{FF2B5EF4-FFF2-40B4-BE49-F238E27FC236}">
              <a16:creationId xmlns:a16="http://schemas.microsoft.com/office/drawing/2014/main" id="{E30FDAF5-266A-43F5-BE1A-3B83CFE97B0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0" name="テキスト ボックス 789">
          <a:extLst>
            <a:ext uri="{FF2B5EF4-FFF2-40B4-BE49-F238E27FC236}">
              <a16:creationId xmlns:a16="http://schemas.microsoft.com/office/drawing/2014/main" id="{E0B22F02-743B-46A4-B3E1-BF4035EC10E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1" name="直線コネクタ 790">
          <a:extLst>
            <a:ext uri="{FF2B5EF4-FFF2-40B4-BE49-F238E27FC236}">
              <a16:creationId xmlns:a16="http://schemas.microsoft.com/office/drawing/2014/main" id="{2B703EE6-1BFE-462B-B839-9CC23D51DBE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2" name="テキスト ボックス 791">
          <a:extLst>
            <a:ext uri="{FF2B5EF4-FFF2-40B4-BE49-F238E27FC236}">
              <a16:creationId xmlns:a16="http://schemas.microsoft.com/office/drawing/2014/main" id="{C4EB4D17-34CF-44A9-9933-D6815A2A3D8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a:extLst>
            <a:ext uri="{FF2B5EF4-FFF2-40B4-BE49-F238E27FC236}">
              <a16:creationId xmlns:a16="http://schemas.microsoft.com/office/drawing/2014/main" id="{C62D0873-9EA8-4497-9AEF-CF2FCE3DE38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a:extLst>
            <a:ext uri="{FF2B5EF4-FFF2-40B4-BE49-F238E27FC236}">
              <a16:creationId xmlns:a16="http://schemas.microsoft.com/office/drawing/2014/main" id="{5EB58260-6142-4A89-B4ED-7039B81E97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公民館】&#10;一人当たり面積グラフ枠">
          <a:extLst>
            <a:ext uri="{FF2B5EF4-FFF2-40B4-BE49-F238E27FC236}">
              <a16:creationId xmlns:a16="http://schemas.microsoft.com/office/drawing/2014/main" id="{A83A995F-2629-4111-878C-E546F8C3C5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796" name="直線コネクタ 795">
          <a:extLst>
            <a:ext uri="{FF2B5EF4-FFF2-40B4-BE49-F238E27FC236}">
              <a16:creationId xmlns:a16="http://schemas.microsoft.com/office/drawing/2014/main" id="{B541A55B-2616-4648-BE90-0AC5C1B754B8}"/>
            </a:ext>
          </a:extLst>
        </xdr:cNvPr>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97" name="【公民館】&#10;一人当たり面積最小値テキスト">
          <a:extLst>
            <a:ext uri="{FF2B5EF4-FFF2-40B4-BE49-F238E27FC236}">
              <a16:creationId xmlns:a16="http://schemas.microsoft.com/office/drawing/2014/main" id="{1F6DF470-7900-40E8-A878-374B877178E2}"/>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98" name="直線コネクタ 797">
          <a:extLst>
            <a:ext uri="{FF2B5EF4-FFF2-40B4-BE49-F238E27FC236}">
              <a16:creationId xmlns:a16="http://schemas.microsoft.com/office/drawing/2014/main" id="{4FE3AB6D-EFB5-47AC-869C-5750B876071C}"/>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799" name="【公民館】&#10;一人当たり面積最大値テキスト">
          <a:extLst>
            <a:ext uri="{FF2B5EF4-FFF2-40B4-BE49-F238E27FC236}">
              <a16:creationId xmlns:a16="http://schemas.microsoft.com/office/drawing/2014/main" id="{D79FA888-9044-47DC-89E5-8BC24784C3F1}"/>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800" name="直線コネクタ 799">
          <a:extLst>
            <a:ext uri="{FF2B5EF4-FFF2-40B4-BE49-F238E27FC236}">
              <a16:creationId xmlns:a16="http://schemas.microsoft.com/office/drawing/2014/main" id="{7EA11C61-8198-42CB-A992-55B16F257D80}"/>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140988</xdr:rowOff>
    </xdr:from>
    <xdr:ext cx="469744" cy="259045"/>
    <xdr:sp macro="" textlink="">
      <xdr:nvSpPr>
        <xdr:cNvPr id="801" name="【公民館】&#10;一人当たり面積平均値テキスト">
          <a:extLst>
            <a:ext uri="{FF2B5EF4-FFF2-40B4-BE49-F238E27FC236}">
              <a16:creationId xmlns:a16="http://schemas.microsoft.com/office/drawing/2014/main" id="{3C8F88D0-FE3B-4944-A901-3AB9B7C6691E}"/>
            </a:ext>
          </a:extLst>
        </xdr:cNvPr>
        <xdr:cNvSpPr txBox="1"/>
      </xdr:nvSpPr>
      <xdr:spPr>
        <a:xfrm>
          <a:off x="22199600" y="18143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802" name="フローチャート: 判断 801">
          <a:extLst>
            <a:ext uri="{FF2B5EF4-FFF2-40B4-BE49-F238E27FC236}">
              <a16:creationId xmlns:a16="http://schemas.microsoft.com/office/drawing/2014/main" id="{A58E65B1-BD66-478C-B8A0-6F0D842826A6}"/>
            </a:ext>
          </a:extLst>
        </xdr:cNvPr>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803" name="フローチャート: 判断 802">
          <a:extLst>
            <a:ext uri="{FF2B5EF4-FFF2-40B4-BE49-F238E27FC236}">
              <a16:creationId xmlns:a16="http://schemas.microsoft.com/office/drawing/2014/main" id="{58FE3CA3-EAAB-4359-8314-1D222433AFCB}"/>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804" name="フローチャート: 判断 803">
          <a:extLst>
            <a:ext uri="{FF2B5EF4-FFF2-40B4-BE49-F238E27FC236}">
              <a16:creationId xmlns:a16="http://schemas.microsoft.com/office/drawing/2014/main" id="{30DDBA07-3C03-4067-8EDE-BE8F59EB4C71}"/>
            </a:ext>
          </a:extLst>
        </xdr:cNvPr>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05" name="フローチャート: 判断 804">
          <a:extLst>
            <a:ext uri="{FF2B5EF4-FFF2-40B4-BE49-F238E27FC236}">
              <a16:creationId xmlns:a16="http://schemas.microsoft.com/office/drawing/2014/main" id="{C9F131AF-E7BA-45E5-8739-24479BAF3858}"/>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806" name="フローチャート: 判断 805">
          <a:extLst>
            <a:ext uri="{FF2B5EF4-FFF2-40B4-BE49-F238E27FC236}">
              <a16:creationId xmlns:a16="http://schemas.microsoft.com/office/drawing/2014/main" id="{CF80C4AF-1FAE-4767-A949-041AC122B248}"/>
            </a:ext>
          </a:extLst>
        </xdr:cNvPr>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BB3203E0-582A-4D4F-AFF6-C7C2B321928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119BCEE5-94B2-4A34-ABE3-62D410EDE8D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5E99776E-A216-4219-ADC9-CC294508C4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069F4A82-B0F7-472E-930D-7AC5D6C9512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4AA1762B-9653-4294-B881-FE232CF6E1E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2539</xdr:rowOff>
    </xdr:from>
    <xdr:to>
      <xdr:col>116</xdr:col>
      <xdr:colOff>114300</xdr:colOff>
      <xdr:row>101</xdr:row>
      <xdr:rowOff>104139</xdr:rowOff>
    </xdr:to>
    <xdr:sp macro="" textlink="">
      <xdr:nvSpPr>
        <xdr:cNvPr id="812" name="楕円 811">
          <a:extLst>
            <a:ext uri="{FF2B5EF4-FFF2-40B4-BE49-F238E27FC236}">
              <a16:creationId xmlns:a16="http://schemas.microsoft.com/office/drawing/2014/main" id="{2ED4455A-0573-49BF-B32E-79BA2B54CBE9}"/>
            </a:ext>
          </a:extLst>
        </xdr:cNvPr>
        <xdr:cNvSpPr/>
      </xdr:nvSpPr>
      <xdr:spPr>
        <a:xfrm>
          <a:off x="221107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127016</xdr:rowOff>
    </xdr:from>
    <xdr:ext cx="469744" cy="259045"/>
    <xdr:sp macro="" textlink="">
      <xdr:nvSpPr>
        <xdr:cNvPr id="813" name="【公民館】&#10;一人当たり面積該当値テキスト">
          <a:extLst>
            <a:ext uri="{FF2B5EF4-FFF2-40B4-BE49-F238E27FC236}">
              <a16:creationId xmlns:a16="http://schemas.microsoft.com/office/drawing/2014/main" id="{7D2D9227-4821-42CE-B6C1-073378906771}"/>
            </a:ext>
          </a:extLst>
        </xdr:cNvPr>
        <xdr:cNvSpPr txBox="1"/>
      </xdr:nvSpPr>
      <xdr:spPr>
        <a:xfrm>
          <a:off x="22199600" y="1727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23113</xdr:rowOff>
    </xdr:from>
    <xdr:to>
      <xdr:col>112</xdr:col>
      <xdr:colOff>38100</xdr:colOff>
      <xdr:row>101</xdr:row>
      <xdr:rowOff>124713</xdr:rowOff>
    </xdr:to>
    <xdr:sp macro="" textlink="">
      <xdr:nvSpPr>
        <xdr:cNvPr id="814" name="楕円 813">
          <a:extLst>
            <a:ext uri="{FF2B5EF4-FFF2-40B4-BE49-F238E27FC236}">
              <a16:creationId xmlns:a16="http://schemas.microsoft.com/office/drawing/2014/main" id="{11CECA2E-3999-491D-84EB-7B42005592A2}"/>
            </a:ext>
          </a:extLst>
        </xdr:cNvPr>
        <xdr:cNvSpPr/>
      </xdr:nvSpPr>
      <xdr:spPr>
        <a:xfrm>
          <a:off x="21272500" y="173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53339</xdr:rowOff>
    </xdr:from>
    <xdr:to>
      <xdr:col>116</xdr:col>
      <xdr:colOff>63500</xdr:colOff>
      <xdr:row>101</xdr:row>
      <xdr:rowOff>73913</xdr:rowOff>
    </xdr:to>
    <xdr:cxnSp macro="">
      <xdr:nvCxnSpPr>
        <xdr:cNvPr id="815" name="直線コネクタ 814">
          <a:extLst>
            <a:ext uri="{FF2B5EF4-FFF2-40B4-BE49-F238E27FC236}">
              <a16:creationId xmlns:a16="http://schemas.microsoft.com/office/drawing/2014/main" id="{D169526B-9456-4202-87A3-43BD62E6BEB7}"/>
            </a:ext>
          </a:extLst>
        </xdr:cNvPr>
        <xdr:cNvCxnSpPr/>
      </xdr:nvCxnSpPr>
      <xdr:spPr>
        <a:xfrm flipV="1">
          <a:off x="21323300" y="17369789"/>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43687</xdr:rowOff>
    </xdr:from>
    <xdr:to>
      <xdr:col>107</xdr:col>
      <xdr:colOff>101600</xdr:colOff>
      <xdr:row>101</xdr:row>
      <xdr:rowOff>145287</xdr:rowOff>
    </xdr:to>
    <xdr:sp macro="" textlink="">
      <xdr:nvSpPr>
        <xdr:cNvPr id="816" name="楕円 815">
          <a:extLst>
            <a:ext uri="{FF2B5EF4-FFF2-40B4-BE49-F238E27FC236}">
              <a16:creationId xmlns:a16="http://schemas.microsoft.com/office/drawing/2014/main" id="{B15CED1C-B6A6-4926-B0F4-8B1A41890C7A}"/>
            </a:ext>
          </a:extLst>
        </xdr:cNvPr>
        <xdr:cNvSpPr/>
      </xdr:nvSpPr>
      <xdr:spPr>
        <a:xfrm>
          <a:off x="20383500" y="1736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73913</xdr:rowOff>
    </xdr:from>
    <xdr:to>
      <xdr:col>111</xdr:col>
      <xdr:colOff>177800</xdr:colOff>
      <xdr:row>101</xdr:row>
      <xdr:rowOff>94487</xdr:rowOff>
    </xdr:to>
    <xdr:cxnSp macro="">
      <xdr:nvCxnSpPr>
        <xdr:cNvPr id="817" name="直線コネクタ 816">
          <a:extLst>
            <a:ext uri="{FF2B5EF4-FFF2-40B4-BE49-F238E27FC236}">
              <a16:creationId xmlns:a16="http://schemas.microsoft.com/office/drawing/2014/main" id="{2A66925C-7FE4-46D5-B380-0E4AF79AB5DC}"/>
            </a:ext>
          </a:extLst>
        </xdr:cNvPr>
        <xdr:cNvCxnSpPr/>
      </xdr:nvCxnSpPr>
      <xdr:spPr>
        <a:xfrm flipV="1">
          <a:off x="20434300" y="173903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59689</xdr:rowOff>
    </xdr:from>
    <xdr:to>
      <xdr:col>102</xdr:col>
      <xdr:colOff>165100</xdr:colOff>
      <xdr:row>101</xdr:row>
      <xdr:rowOff>161289</xdr:rowOff>
    </xdr:to>
    <xdr:sp macro="" textlink="">
      <xdr:nvSpPr>
        <xdr:cNvPr id="818" name="楕円 817">
          <a:extLst>
            <a:ext uri="{FF2B5EF4-FFF2-40B4-BE49-F238E27FC236}">
              <a16:creationId xmlns:a16="http://schemas.microsoft.com/office/drawing/2014/main" id="{861431AC-AC88-46CE-AE62-1B657C918CC4}"/>
            </a:ext>
          </a:extLst>
        </xdr:cNvPr>
        <xdr:cNvSpPr/>
      </xdr:nvSpPr>
      <xdr:spPr>
        <a:xfrm>
          <a:off x="194945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94487</xdr:rowOff>
    </xdr:from>
    <xdr:to>
      <xdr:col>107</xdr:col>
      <xdr:colOff>50800</xdr:colOff>
      <xdr:row>101</xdr:row>
      <xdr:rowOff>110489</xdr:rowOff>
    </xdr:to>
    <xdr:cxnSp macro="">
      <xdr:nvCxnSpPr>
        <xdr:cNvPr id="819" name="直線コネクタ 818">
          <a:extLst>
            <a:ext uri="{FF2B5EF4-FFF2-40B4-BE49-F238E27FC236}">
              <a16:creationId xmlns:a16="http://schemas.microsoft.com/office/drawing/2014/main" id="{D55CA164-6C1F-4A4A-BD18-2E532FD8A3D6}"/>
            </a:ext>
          </a:extLst>
        </xdr:cNvPr>
        <xdr:cNvCxnSpPr/>
      </xdr:nvCxnSpPr>
      <xdr:spPr>
        <a:xfrm flipV="1">
          <a:off x="19545300" y="1741093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75692</xdr:rowOff>
    </xdr:from>
    <xdr:to>
      <xdr:col>98</xdr:col>
      <xdr:colOff>38100</xdr:colOff>
      <xdr:row>102</xdr:row>
      <xdr:rowOff>5842</xdr:rowOff>
    </xdr:to>
    <xdr:sp macro="" textlink="">
      <xdr:nvSpPr>
        <xdr:cNvPr id="820" name="楕円 819">
          <a:extLst>
            <a:ext uri="{FF2B5EF4-FFF2-40B4-BE49-F238E27FC236}">
              <a16:creationId xmlns:a16="http://schemas.microsoft.com/office/drawing/2014/main" id="{CA56F43D-A93A-431D-AFC8-37EDE2AAD752}"/>
            </a:ext>
          </a:extLst>
        </xdr:cNvPr>
        <xdr:cNvSpPr/>
      </xdr:nvSpPr>
      <xdr:spPr>
        <a:xfrm>
          <a:off x="18605500" y="1739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110489</xdr:rowOff>
    </xdr:from>
    <xdr:to>
      <xdr:col>102</xdr:col>
      <xdr:colOff>114300</xdr:colOff>
      <xdr:row>101</xdr:row>
      <xdr:rowOff>126492</xdr:rowOff>
    </xdr:to>
    <xdr:cxnSp macro="">
      <xdr:nvCxnSpPr>
        <xdr:cNvPr id="821" name="直線コネクタ 820">
          <a:extLst>
            <a:ext uri="{FF2B5EF4-FFF2-40B4-BE49-F238E27FC236}">
              <a16:creationId xmlns:a16="http://schemas.microsoft.com/office/drawing/2014/main" id="{9EDAB5A6-A25D-4026-99B2-DA33A4D16274}"/>
            </a:ext>
          </a:extLst>
        </xdr:cNvPr>
        <xdr:cNvCxnSpPr/>
      </xdr:nvCxnSpPr>
      <xdr:spPr>
        <a:xfrm flipV="1">
          <a:off x="18656300" y="17426939"/>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72407</xdr:rowOff>
    </xdr:from>
    <xdr:ext cx="469744" cy="259045"/>
    <xdr:sp macro="" textlink="">
      <xdr:nvSpPr>
        <xdr:cNvPr id="822" name="n_1aveValue【公民館】&#10;一人当たり面積">
          <a:extLst>
            <a:ext uri="{FF2B5EF4-FFF2-40B4-BE49-F238E27FC236}">
              <a16:creationId xmlns:a16="http://schemas.microsoft.com/office/drawing/2014/main" id="{CE3391A1-DA76-4802-9B9D-3BAC51A6702C}"/>
            </a:ext>
          </a:extLst>
        </xdr:cNvPr>
        <xdr:cNvSpPr txBox="1"/>
      </xdr:nvSpPr>
      <xdr:spPr>
        <a:xfrm>
          <a:off x="210757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74692</xdr:rowOff>
    </xdr:from>
    <xdr:ext cx="469744" cy="259045"/>
    <xdr:sp macro="" textlink="">
      <xdr:nvSpPr>
        <xdr:cNvPr id="823" name="n_2aveValue【公民館】&#10;一人当たり面積">
          <a:extLst>
            <a:ext uri="{FF2B5EF4-FFF2-40B4-BE49-F238E27FC236}">
              <a16:creationId xmlns:a16="http://schemas.microsoft.com/office/drawing/2014/main" id="{926AB282-2676-437C-9FBB-2ED2DF22ECBD}"/>
            </a:ext>
          </a:extLst>
        </xdr:cNvPr>
        <xdr:cNvSpPr txBox="1"/>
      </xdr:nvSpPr>
      <xdr:spPr>
        <a:xfrm>
          <a:off x="20199427" y="182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824" name="n_3aveValue【公民館】&#10;一人当たり面積">
          <a:extLst>
            <a:ext uri="{FF2B5EF4-FFF2-40B4-BE49-F238E27FC236}">
              <a16:creationId xmlns:a16="http://schemas.microsoft.com/office/drawing/2014/main" id="{55908552-70FF-4C71-9E61-996D3295B583}"/>
            </a:ext>
          </a:extLst>
        </xdr:cNvPr>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33545</xdr:rowOff>
    </xdr:from>
    <xdr:ext cx="469744" cy="259045"/>
    <xdr:sp macro="" textlink="">
      <xdr:nvSpPr>
        <xdr:cNvPr id="825" name="n_4aveValue【公民館】&#10;一人当たり面積">
          <a:extLst>
            <a:ext uri="{FF2B5EF4-FFF2-40B4-BE49-F238E27FC236}">
              <a16:creationId xmlns:a16="http://schemas.microsoft.com/office/drawing/2014/main" id="{68C3848D-F58E-4BF2-8B1E-E730D3842842}"/>
            </a:ext>
          </a:extLst>
        </xdr:cNvPr>
        <xdr:cNvSpPr txBox="1"/>
      </xdr:nvSpPr>
      <xdr:spPr>
        <a:xfrm>
          <a:off x="18421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141240</xdr:rowOff>
    </xdr:from>
    <xdr:ext cx="469744" cy="259045"/>
    <xdr:sp macro="" textlink="">
      <xdr:nvSpPr>
        <xdr:cNvPr id="826" name="n_1mainValue【公民館】&#10;一人当たり面積">
          <a:extLst>
            <a:ext uri="{FF2B5EF4-FFF2-40B4-BE49-F238E27FC236}">
              <a16:creationId xmlns:a16="http://schemas.microsoft.com/office/drawing/2014/main" id="{F2979F6B-8F2E-4829-B1C4-38688E2C4C02}"/>
            </a:ext>
          </a:extLst>
        </xdr:cNvPr>
        <xdr:cNvSpPr txBox="1"/>
      </xdr:nvSpPr>
      <xdr:spPr>
        <a:xfrm>
          <a:off x="21075727" y="171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161814</xdr:rowOff>
    </xdr:from>
    <xdr:ext cx="469744" cy="259045"/>
    <xdr:sp macro="" textlink="">
      <xdr:nvSpPr>
        <xdr:cNvPr id="827" name="n_2mainValue【公民館】&#10;一人当たり面積">
          <a:extLst>
            <a:ext uri="{FF2B5EF4-FFF2-40B4-BE49-F238E27FC236}">
              <a16:creationId xmlns:a16="http://schemas.microsoft.com/office/drawing/2014/main" id="{D98FFA01-329D-4A44-BB38-32A63E4A393E}"/>
            </a:ext>
          </a:extLst>
        </xdr:cNvPr>
        <xdr:cNvSpPr txBox="1"/>
      </xdr:nvSpPr>
      <xdr:spPr>
        <a:xfrm>
          <a:off x="20199427" y="17135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6366</xdr:rowOff>
    </xdr:from>
    <xdr:ext cx="469744" cy="259045"/>
    <xdr:sp macro="" textlink="">
      <xdr:nvSpPr>
        <xdr:cNvPr id="828" name="n_3mainValue【公民館】&#10;一人当たり面積">
          <a:extLst>
            <a:ext uri="{FF2B5EF4-FFF2-40B4-BE49-F238E27FC236}">
              <a16:creationId xmlns:a16="http://schemas.microsoft.com/office/drawing/2014/main" id="{709AEAB6-72FE-44CF-BA6F-48B2796611A6}"/>
            </a:ext>
          </a:extLst>
        </xdr:cNvPr>
        <xdr:cNvSpPr txBox="1"/>
      </xdr:nvSpPr>
      <xdr:spPr>
        <a:xfrm>
          <a:off x="19310427"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22369</xdr:rowOff>
    </xdr:from>
    <xdr:ext cx="469744" cy="259045"/>
    <xdr:sp macro="" textlink="">
      <xdr:nvSpPr>
        <xdr:cNvPr id="829" name="n_4mainValue【公民館】&#10;一人当たり面積">
          <a:extLst>
            <a:ext uri="{FF2B5EF4-FFF2-40B4-BE49-F238E27FC236}">
              <a16:creationId xmlns:a16="http://schemas.microsoft.com/office/drawing/2014/main" id="{01080185-EB5C-4ACE-B5B6-9ECE37AF1EFA}"/>
            </a:ext>
          </a:extLst>
        </xdr:cNvPr>
        <xdr:cNvSpPr txBox="1"/>
      </xdr:nvSpPr>
      <xdr:spPr>
        <a:xfrm>
          <a:off x="18421427" y="1716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0" name="正方形/長方形 829">
          <a:extLst>
            <a:ext uri="{FF2B5EF4-FFF2-40B4-BE49-F238E27FC236}">
              <a16:creationId xmlns:a16="http://schemas.microsoft.com/office/drawing/2014/main" id="{B9929639-0CED-4746-BE85-DFC4371CD8F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1" name="正方形/長方形 830">
          <a:extLst>
            <a:ext uri="{FF2B5EF4-FFF2-40B4-BE49-F238E27FC236}">
              <a16:creationId xmlns:a16="http://schemas.microsoft.com/office/drawing/2014/main" id="{ED8280AA-FA32-4F41-83C4-9DEEB2D962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2" name="テキスト ボックス 831">
          <a:extLst>
            <a:ext uri="{FF2B5EF4-FFF2-40B4-BE49-F238E27FC236}">
              <a16:creationId xmlns:a16="http://schemas.microsoft.com/office/drawing/2014/main" id="{21F4D7B4-FCEB-4E82-A10A-042A21E91EE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類似団体と比べて有形固定資産減価償却率が高い施設は、認定こども園・幼稚園・保育所、橋りょう・トンネルである。このうち認定こども園・幼稚園・保育所は、児童館から認定こども園となった１園は築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年と比較的新しいが、４園中２園が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る減価償却になっており、引き続き子ども達の安全に配慮し、日常の点検を行いながら維持修繕・改修を行っていく。一方、類似団体と比べて有形固定資産減価償却率が低い施設は、道路、公営住宅、学校施設、公民館である。公営住宅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となる２住宅について一昨年度に除却した。その他の公営住宅は、公共施設等の長寿命化計画に基づき計画的に大規模な改修を行っており、施設の適正な管理に努めている。公民館は、７施設中３施設が比較的新しい施設であり、他の４施設は、減価償却がほぼ終了する施設である。この４施設のうち１施設は除却、２施設は改築の予定である。学校施設は、特に老朽化が著しい中学校が２校あった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４月に町内の４つの中学校を１校に再編統合した。小学校は、計画的に大規模な修繕を行いながら、施設の維持管理を行っている。建設から年数が経過した施設については、公共施設等総合管理計画や個別施設計画に基づき適切に対応していく。なお、児童館は、令和元年度まで町内に１施設あったが、昨年度認定こども園となったため、該当施設がなくなった。</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ECEB26-1161-4C96-94A8-F44E9931E7A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42ECCDF-CA67-4DFB-94CF-27BCD79065C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E7D940-83DC-49DD-948A-AF2A3D54E72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ADB3143-210A-46EE-A90F-9D45FFB6855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0ED05E-B5DF-44A7-8E88-A603864C24D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47F775-130D-4C7A-9EC2-EF3B79968A7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C63ED9B-C590-4760-801E-FA59C13A74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AC2D71-D016-40B7-90D1-719453BEC95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7EEF3D1-8448-430B-A4BC-A6615ADA14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7B803C4-7E89-4FE1-B70A-BA35E571FEE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22,094
21,914
180.26
12,771,839
11,996,936
751,917
6,732,422
12,586,228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24F2ADA-D464-4171-8712-B4C92EF9177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8C5A9B3-8C62-4597-A4DA-5EAFB3972EE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56BCC5F-AC2B-4737-97C0-36E44947BF4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3E02722-4E73-49C7-B018-7F1FB8742D3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6748E1E-5827-4CAD-9268-03FD0F2C50D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CCFF76C-5AAF-4995-851D-96B8ED0A635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9FC8C31-A025-4F2A-9AAE-0C640954D3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9DFDB94-BE3D-4F2A-9854-AF20646467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BBBD0A7-79A7-4BAC-A520-A5109CCA1F3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D8C2E20-81BD-4EB0-84B4-9E2EB07BCF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BF84B86-E2E7-4CA5-A785-91903DAF5F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1C61427-1ACA-468F-AC49-CB9611195D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7F3BE05-1BBF-4177-96B3-D2B7E1F0CD7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8BC0D89-8725-48F8-940D-BC1709FC122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389147-479A-4FF8-AF38-5402A4D114A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F007F08-1971-4F34-91D9-9182F7848B1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0393F9D-ACC9-4FE3-BA29-B573D4FCB2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287560D-0F2D-4B3D-8B73-09C287DB0C1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C21AA3F-41E7-4EC8-B994-E27DAB543E8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C45783-287E-49B4-A564-0D3FA3766F6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57749B3-A5CD-4CA4-9589-08771630F75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1EE314-A130-48AC-91CD-E93EA9A1F0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2E3CAA-06AE-49FB-ABEA-9D00D5FB266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DEBC9EE-BC3C-423B-8D93-86EC842C7AF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6CB992-8C69-4DF2-BCE8-FD5ED7033F4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77FA030-4528-4FF6-9B74-6624EB3F46D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906E02A-A31F-430A-B535-40BF1B16FB0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4408D0-A106-4B30-8C7A-A32160F6E32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24316F-5E8A-4F93-AF73-FDE8E541BAA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0CCAD82-2CD9-4AE4-900A-F65B32D2C9A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D7AA4E3-365C-41FE-A9F6-9D118964E2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C15B3FF-D3A0-45D0-8A3F-911CCC47DC6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9D1AC1D5-B294-41ED-A182-3BDFE51CEE7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87241149-E99D-4052-BD77-84861638705C}"/>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9DA116B-1D19-4B1D-AEF3-E3F4DB44105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149EAA0-3DB3-492E-B462-E76BAFCBF8D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5059F84-F427-4D66-8F7F-88C0D4BA87B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F4DA61E-3445-4733-A6F3-A9E3737979B2}"/>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FA43E33F-62D2-44C5-A164-BC561D4E8E3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C02F6A7-EBA5-4F85-99FD-A2DFF220B6DB}"/>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84D4604-C84E-47F8-9A7C-CF5969941D8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49DF9C3B-DF0B-4CD4-BA8C-D22A6EFBD742}"/>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B03BDB7-85FB-45B4-B6F4-1C8CA33CE33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A7495BD6-F9BF-4296-8ACF-44E8389305B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129540</xdr:rowOff>
    </xdr:from>
    <xdr:to>
      <xdr:col>24</xdr:col>
      <xdr:colOff>62865</xdr:colOff>
      <xdr:row>42</xdr:row>
      <xdr:rowOff>95250</xdr:rowOff>
    </xdr:to>
    <xdr:cxnSp macro="">
      <xdr:nvCxnSpPr>
        <xdr:cNvPr id="56" name="直線コネクタ 55">
          <a:extLst>
            <a:ext uri="{FF2B5EF4-FFF2-40B4-BE49-F238E27FC236}">
              <a16:creationId xmlns:a16="http://schemas.microsoft.com/office/drawing/2014/main" id="{D7D596E1-B1CD-4952-B01C-93F975F779BA}"/>
            </a:ext>
          </a:extLst>
        </xdr:cNvPr>
        <xdr:cNvCxnSpPr/>
      </xdr:nvCxnSpPr>
      <xdr:spPr>
        <a:xfrm flipV="1">
          <a:off x="4634865" y="595884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99077</xdr:rowOff>
    </xdr:from>
    <xdr:ext cx="405111" cy="259045"/>
    <xdr:sp macro="" textlink="">
      <xdr:nvSpPr>
        <xdr:cNvPr id="57" name="【図書館】&#10;有形固定資産減価償却率最小値テキスト">
          <a:extLst>
            <a:ext uri="{FF2B5EF4-FFF2-40B4-BE49-F238E27FC236}">
              <a16:creationId xmlns:a16="http://schemas.microsoft.com/office/drawing/2014/main" id="{E1FFE7B9-9E5E-4239-A7C7-29A460E8B6A9}"/>
            </a:ext>
          </a:extLst>
        </xdr:cNvPr>
        <xdr:cNvSpPr txBox="1"/>
      </xdr:nvSpPr>
      <xdr:spPr>
        <a:xfrm>
          <a:off x="4673600" y="729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95250</xdr:rowOff>
    </xdr:from>
    <xdr:to>
      <xdr:col>24</xdr:col>
      <xdr:colOff>152400</xdr:colOff>
      <xdr:row>42</xdr:row>
      <xdr:rowOff>95250</xdr:rowOff>
    </xdr:to>
    <xdr:cxnSp macro="">
      <xdr:nvCxnSpPr>
        <xdr:cNvPr id="58" name="直線コネクタ 57">
          <a:extLst>
            <a:ext uri="{FF2B5EF4-FFF2-40B4-BE49-F238E27FC236}">
              <a16:creationId xmlns:a16="http://schemas.microsoft.com/office/drawing/2014/main" id="{7CDFFBEB-9DFE-4235-89F7-7C43BE68550F}"/>
            </a:ext>
          </a:extLst>
        </xdr:cNvPr>
        <xdr:cNvCxnSpPr/>
      </xdr:nvCxnSpPr>
      <xdr:spPr>
        <a:xfrm>
          <a:off x="4546600" y="729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76217</xdr:rowOff>
    </xdr:from>
    <xdr:ext cx="405111" cy="259045"/>
    <xdr:sp macro="" textlink="">
      <xdr:nvSpPr>
        <xdr:cNvPr id="59" name="【図書館】&#10;有形固定資産減価償却率最大値テキスト">
          <a:extLst>
            <a:ext uri="{FF2B5EF4-FFF2-40B4-BE49-F238E27FC236}">
              <a16:creationId xmlns:a16="http://schemas.microsoft.com/office/drawing/2014/main" id="{0CF77B81-9DF7-4A2D-AF2E-008DE5E60960}"/>
            </a:ext>
          </a:extLst>
        </xdr:cNvPr>
        <xdr:cNvSpPr txBox="1"/>
      </xdr:nvSpPr>
      <xdr:spPr>
        <a:xfrm>
          <a:off x="4673600" y="5734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129540</xdr:rowOff>
    </xdr:from>
    <xdr:to>
      <xdr:col>24</xdr:col>
      <xdr:colOff>152400</xdr:colOff>
      <xdr:row>34</xdr:row>
      <xdr:rowOff>129540</xdr:rowOff>
    </xdr:to>
    <xdr:cxnSp macro="">
      <xdr:nvCxnSpPr>
        <xdr:cNvPr id="60" name="直線コネクタ 59">
          <a:extLst>
            <a:ext uri="{FF2B5EF4-FFF2-40B4-BE49-F238E27FC236}">
              <a16:creationId xmlns:a16="http://schemas.microsoft.com/office/drawing/2014/main" id="{56B7C69A-9FEE-4665-9C4E-D4CE261998BC}"/>
            </a:ext>
          </a:extLst>
        </xdr:cNvPr>
        <xdr:cNvCxnSpPr/>
      </xdr:nvCxnSpPr>
      <xdr:spPr>
        <a:xfrm>
          <a:off x="4546600" y="595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28592</xdr:rowOff>
    </xdr:from>
    <xdr:ext cx="405111" cy="259045"/>
    <xdr:sp macro="" textlink="">
      <xdr:nvSpPr>
        <xdr:cNvPr id="61" name="【図書館】&#10;有形固定資産減価償却率平均値テキスト">
          <a:extLst>
            <a:ext uri="{FF2B5EF4-FFF2-40B4-BE49-F238E27FC236}">
              <a16:creationId xmlns:a16="http://schemas.microsoft.com/office/drawing/2014/main" id="{5FFD3E1A-739F-4EF9-AB0D-8CFC0EE170D6}"/>
            </a:ext>
          </a:extLst>
        </xdr:cNvPr>
        <xdr:cNvSpPr txBox="1"/>
      </xdr:nvSpPr>
      <xdr:spPr>
        <a:xfrm>
          <a:off x="4673600" y="6715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50165</xdr:rowOff>
    </xdr:from>
    <xdr:to>
      <xdr:col>24</xdr:col>
      <xdr:colOff>114300</xdr:colOff>
      <xdr:row>39</xdr:row>
      <xdr:rowOff>151765</xdr:rowOff>
    </xdr:to>
    <xdr:sp macro="" textlink="">
      <xdr:nvSpPr>
        <xdr:cNvPr id="62" name="フローチャート: 判断 61">
          <a:extLst>
            <a:ext uri="{FF2B5EF4-FFF2-40B4-BE49-F238E27FC236}">
              <a16:creationId xmlns:a16="http://schemas.microsoft.com/office/drawing/2014/main" id="{2A5977B1-0D2D-4F1B-992A-46EFB0393BB8}"/>
            </a:ext>
          </a:extLst>
        </xdr:cNvPr>
        <xdr:cNvSpPr/>
      </xdr:nvSpPr>
      <xdr:spPr>
        <a:xfrm>
          <a:off x="4584700" y="673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13970</xdr:rowOff>
    </xdr:from>
    <xdr:to>
      <xdr:col>20</xdr:col>
      <xdr:colOff>38100</xdr:colOff>
      <xdr:row>39</xdr:row>
      <xdr:rowOff>115570</xdr:rowOff>
    </xdr:to>
    <xdr:sp macro="" textlink="">
      <xdr:nvSpPr>
        <xdr:cNvPr id="63" name="フローチャート: 判断 62">
          <a:extLst>
            <a:ext uri="{FF2B5EF4-FFF2-40B4-BE49-F238E27FC236}">
              <a16:creationId xmlns:a16="http://schemas.microsoft.com/office/drawing/2014/main" id="{7801E081-4C43-432F-A8D1-B2597436B06A}"/>
            </a:ext>
          </a:extLst>
        </xdr:cNvPr>
        <xdr:cNvSpPr/>
      </xdr:nvSpPr>
      <xdr:spPr>
        <a:xfrm>
          <a:off x="3746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106697</xdr:rowOff>
    </xdr:from>
    <xdr:ext cx="405111" cy="259045"/>
    <xdr:sp macro="" textlink="">
      <xdr:nvSpPr>
        <xdr:cNvPr id="64" name="n_1aveValue【図書館】&#10;有形固定資産減価償却率">
          <a:extLst>
            <a:ext uri="{FF2B5EF4-FFF2-40B4-BE49-F238E27FC236}">
              <a16:creationId xmlns:a16="http://schemas.microsoft.com/office/drawing/2014/main" id="{E2EF87F2-1DE9-4CD8-A44B-2A5357316A2B}"/>
            </a:ext>
          </a:extLst>
        </xdr:cNvPr>
        <xdr:cNvSpPr txBox="1"/>
      </xdr:nvSpPr>
      <xdr:spPr>
        <a:xfrm>
          <a:off x="3582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10160</xdr:rowOff>
    </xdr:from>
    <xdr:to>
      <xdr:col>15</xdr:col>
      <xdr:colOff>101600</xdr:colOff>
      <xdr:row>39</xdr:row>
      <xdr:rowOff>111760</xdr:rowOff>
    </xdr:to>
    <xdr:sp macro="" textlink="">
      <xdr:nvSpPr>
        <xdr:cNvPr id="65" name="フローチャート: 判断 64">
          <a:extLst>
            <a:ext uri="{FF2B5EF4-FFF2-40B4-BE49-F238E27FC236}">
              <a16:creationId xmlns:a16="http://schemas.microsoft.com/office/drawing/2014/main" id="{B64A032C-0F3D-4A5D-BDF0-CFB16296FD31}"/>
            </a:ext>
          </a:extLst>
        </xdr:cNvPr>
        <xdr:cNvSpPr/>
      </xdr:nvSpPr>
      <xdr:spPr>
        <a:xfrm>
          <a:off x="2857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102887</xdr:rowOff>
    </xdr:from>
    <xdr:ext cx="405111" cy="259045"/>
    <xdr:sp macro="" textlink="">
      <xdr:nvSpPr>
        <xdr:cNvPr id="66" name="n_2aveValue【図書館】&#10;有形固定資産減価償却率">
          <a:extLst>
            <a:ext uri="{FF2B5EF4-FFF2-40B4-BE49-F238E27FC236}">
              <a16:creationId xmlns:a16="http://schemas.microsoft.com/office/drawing/2014/main" id="{11DB69CF-E4E6-4618-8CEA-20D9C6CD2C32}"/>
            </a:ext>
          </a:extLst>
        </xdr:cNvPr>
        <xdr:cNvSpPr txBox="1"/>
      </xdr:nvSpPr>
      <xdr:spPr>
        <a:xfrm>
          <a:off x="2705744" y="678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126365</xdr:rowOff>
    </xdr:from>
    <xdr:to>
      <xdr:col>10</xdr:col>
      <xdr:colOff>165100</xdr:colOff>
      <xdr:row>39</xdr:row>
      <xdr:rowOff>56515</xdr:rowOff>
    </xdr:to>
    <xdr:sp macro="" textlink="">
      <xdr:nvSpPr>
        <xdr:cNvPr id="67" name="フローチャート: 判断 66">
          <a:extLst>
            <a:ext uri="{FF2B5EF4-FFF2-40B4-BE49-F238E27FC236}">
              <a16:creationId xmlns:a16="http://schemas.microsoft.com/office/drawing/2014/main" id="{AF285EE9-0FD9-441D-B887-A7AB32E36E04}"/>
            </a:ext>
          </a:extLst>
        </xdr:cNvPr>
        <xdr:cNvSpPr/>
      </xdr:nvSpPr>
      <xdr:spPr>
        <a:xfrm>
          <a:off x="1968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39</xdr:row>
      <xdr:rowOff>47642</xdr:rowOff>
    </xdr:from>
    <xdr:ext cx="405111" cy="259045"/>
    <xdr:sp macro="" textlink="">
      <xdr:nvSpPr>
        <xdr:cNvPr id="68" name="n_3aveValue【図書館】&#10;有形固定資産減価償却率">
          <a:extLst>
            <a:ext uri="{FF2B5EF4-FFF2-40B4-BE49-F238E27FC236}">
              <a16:creationId xmlns:a16="http://schemas.microsoft.com/office/drawing/2014/main" id="{C35C9100-02EC-4170-8993-EAC382C1ED3F}"/>
            </a:ext>
          </a:extLst>
        </xdr:cNvPr>
        <xdr:cNvSpPr txBox="1"/>
      </xdr:nvSpPr>
      <xdr:spPr>
        <a:xfrm>
          <a:off x="1816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114935</xdr:rowOff>
    </xdr:from>
    <xdr:to>
      <xdr:col>6</xdr:col>
      <xdr:colOff>38100</xdr:colOff>
      <xdr:row>39</xdr:row>
      <xdr:rowOff>45085</xdr:rowOff>
    </xdr:to>
    <xdr:sp macro="" textlink="">
      <xdr:nvSpPr>
        <xdr:cNvPr id="69" name="フローチャート: 判断 68">
          <a:extLst>
            <a:ext uri="{FF2B5EF4-FFF2-40B4-BE49-F238E27FC236}">
              <a16:creationId xmlns:a16="http://schemas.microsoft.com/office/drawing/2014/main" id="{BF87BA10-8DE2-4171-817C-5C8846ADC909}"/>
            </a:ext>
          </a:extLst>
        </xdr:cNvPr>
        <xdr:cNvSpPr/>
      </xdr:nvSpPr>
      <xdr:spPr>
        <a:xfrm>
          <a:off x="1079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39</xdr:row>
      <xdr:rowOff>36212</xdr:rowOff>
    </xdr:from>
    <xdr:ext cx="405111" cy="259045"/>
    <xdr:sp macro="" textlink="">
      <xdr:nvSpPr>
        <xdr:cNvPr id="70" name="n_4aveValue【図書館】&#10;有形固定資産減価償却率">
          <a:extLst>
            <a:ext uri="{FF2B5EF4-FFF2-40B4-BE49-F238E27FC236}">
              <a16:creationId xmlns:a16="http://schemas.microsoft.com/office/drawing/2014/main" id="{09D30A0D-0C48-4756-9213-030EA7BD7398}"/>
            </a:ext>
          </a:extLst>
        </xdr:cNvPr>
        <xdr:cNvSpPr txBox="1"/>
      </xdr:nvSpPr>
      <xdr:spPr>
        <a:xfrm>
          <a:off x="927744"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246F729-7562-4FA0-BF51-5D052FE24E3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05AD13-A35A-4640-9457-EE993D60AC5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B83D80F-3AA3-430B-A1F8-DA4BE915755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363FB967-0501-4180-8468-F4B420F5727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385E1F05-5759-43F9-98D4-434DFED4380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78740</xdr:rowOff>
    </xdr:from>
    <xdr:to>
      <xdr:col>24</xdr:col>
      <xdr:colOff>114300</xdr:colOff>
      <xdr:row>35</xdr:row>
      <xdr:rowOff>8890</xdr:rowOff>
    </xdr:to>
    <xdr:sp macro="" textlink="">
      <xdr:nvSpPr>
        <xdr:cNvPr id="76" name="楕円 75">
          <a:extLst>
            <a:ext uri="{FF2B5EF4-FFF2-40B4-BE49-F238E27FC236}">
              <a16:creationId xmlns:a16="http://schemas.microsoft.com/office/drawing/2014/main" id="{B1A6DE00-8225-4D13-BB4E-5D4623E4CEC0}"/>
            </a:ext>
          </a:extLst>
        </xdr:cNvPr>
        <xdr:cNvSpPr/>
      </xdr:nvSpPr>
      <xdr:spPr>
        <a:xfrm>
          <a:off x="4584700" y="590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31767</xdr:rowOff>
    </xdr:from>
    <xdr:ext cx="405111" cy="259045"/>
    <xdr:sp macro="" textlink="">
      <xdr:nvSpPr>
        <xdr:cNvPr id="77" name="【図書館】&#10;有形固定資産減価償却率該当値テキスト">
          <a:extLst>
            <a:ext uri="{FF2B5EF4-FFF2-40B4-BE49-F238E27FC236}">
              <a16:creationId xmlns:a16="http://schemas.microsoft.com/office/drawing/2014/main" id="{BECD812D-1E55-4F16-A053-D9E2A4B48A0C}"/>
            </a:ext>
          </a:extLst>
        </xdr:cNvPr>
        <xdr:cNvSpPr txBox="1"/>
      </xdr:nvSpPr>
      <xdr:spPr>
        <a:xfrm>
          <a:off x="4673600" y="5861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50165</xdr:rowOff>
    </xdr:from>
    <xdr:to>
      <xdr:col>20</xdr:col>
      <xdr:colOff>38100</xdr:colOff>
      <xdr:row>34</xdr:row>
      <xdr:rowOff>151765</xdr:rowOff>
    </xdr:to>
    <xdr:sp macro="" textlink="">
      <xdr:nvSpPr>
        <xdr:cNvPr id="78" name="楕円 77">
          <a:extLst>
            <a:ext uri="{FF2B5EF4-FFF2-40B4-BE49-F238E27FC236}">
              <a16:creationId xmlns:a16="http://schemas.microsoft.com/office/drawing/2014/main" id="{182A8B2C-65C4-45F4-BE84-7257CDC2B2B1}"/>
            </a:ext>
          </a:extLst>
        </xdr:cNvPr>
        <xdr:cNvSpPr/>
      </xdr:nvSpPr>
      <xdr:spPr>
        <a:xfrm>
          <a:off x="3746500" y="58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100965</xdr:rowOff>
    </xdr:from>
    <xdr:to>
      <xdr:col>24</xdr:col>
      <xdr:colOff>63500</xdr:colOff>
      <xdr:row>34</xdr:row>
      <xdr:rowOff>129540</xdr:rowOff>
    </xdr:to>
    <xdr:cxnSp macro="">
      <xdr:nvCxnSpPr>
        <xdr:cNvPr id="79" name="直線コネクタ 78">
          <a:extLst>
            <a:ext uri="{FF2B5EF4-FFF2-40B4-BE49-F238E27FC236}">
              <a16:creationId xmlns:a16="http://schemas.microsoft.com/office/drawing/2014/main" id="{B183107A-C94B-46F1-8EC1-F9E16132D76C}"/>
            </a:ext>
          </a:extLst>
        </xdr:cNvPr>
        <xdr:cNvCxnSpPr/>
      </xdr:nvCxnSpPr>
      <xdr:spPr>
        <a:xfrm>
          <a:off x="3797300" y="593026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160655</xdr:rowOff>
    </xdr:from>
    <xdr:to>
      <xdr:col>15</xdr:col>
      <xdr:colOff>101600</xdr:colOff>
      <xdr:row>34</xdr:row>
      <xdr:rowOff>90805</xdr:rowOff>
    </xdr:to>
    <xdr:sp macro="" textlink="">
      <xdr:nvSpPr>
        <xdr:cNvPr id="80" name="楕円 79">
          <a:extLst>
            <a:ext uri="{FF2B5EF4-FFF2-40B4-BE49-F238E27FC236}">
              <a16:creationId xmlns:a16="http://schemas.microsoft.com/office/drawing/2014/main" id="{623A424A-1186-4E29-83E6-C6935718F1F6}"/>
            </a:ext>
          </a:extLst>
        </xdr:cNvPr>
        <xdr:cNvSpPr/>
      </xdr:nvSpPr>
      <xdr:spPr>
        <a:xfrm>
          <a:off x="2857500" y="5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40005</xdr:rowOff>
    </xdr:from>
    <xdr:to>
      <xdr:col>19</xdr:col>
      <xdr:colOff>177800</xdr:colOff>
      <xdr:row>34</xdr:row>
      <xdr:rowOff>100965</xdr:rowOff>
    </xdr:to>
    <xdr:cxnSp macro="">
      <xdr:nvCxnSpPr>
        <xdr:cNvPr id="81" name="直線コネクタ 80">
          <a:extLst>
            <a:ext uri="{FF2B5EF4-FFF2-40B4-BE49-F238E27FC236}">
              <a16:creationId xmlns:a16="http://schemas.microsoft.com/office/drawing/2014/main" id="{20F0F2E4-D0F4-4FE5-8DD9-4066D9742D09}"/>
            </a:ext>
          </a:extLst>
        </xdr:cNvPr>
        <xdr:cNvCxnSpPr/>
      </xdr:nvCxnSpPr>
      <xdr:spPr>
        <a:xfrm>
          <a:off x="2908300" y="586930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99695</xdr:rowOff>
    </xdr:from>
    <xdr:to>
      <xdr:col>10</xdr:col>
      <xdr:colOff>165100</xdr:colOff>
      <xdr:row>34</xdr:row>
      <xdr:rowOff>29845</xdr:rowOff>
    </xdr:to>
    <xdr:sp macro="" textlink="">
      <xdr:nvSpPr>
        <xdr:cNvPr id="82" name="楕円 81">
          <a:extLst>
            <a:ext uri="{FF2B5EF4-FFF2-40B4-BE49-F238E27FC236}">
              <a16:creationId xmlns:a16="http://schemas.microsoft.com/office/drawing/2014/main" id="{1F4D7A1B-7DDE-4F93-9842-0E1067D32137}"/>
            </a:ext>
          </a:extLst>
        </xdr:cNvPr>
        <xdr:cNvSpPr/>
      </xdr:nvSpPr>
      <xdr:spPr>
        <a:xfrm>
          <a:off x="1968500" y="57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150495</xdr:rowOff>
    </xdr:from>
    <xdr:to>
      <xdr:col>15</xdr:col>
      <xdr:colOff>50800</xdr:colOff>
      <xdr:row>34</xdr:row>
      <xdr:rowOff>40005</xdr:rowOff>
    </xdr:to>
    <xdr:cxnSp macro="">
      <xdr:nvCxnSpPr>
        <xdr:cNvPr id="83" name="直線コネクタ 82">
          <a:extLst>
            <a:ext uri="{FF2B5EF4-FFF2-40B4-BE49-F238E27FC236}">
              <a16:creationId xmlns:a16="http://schemas.microsoft.com/office/drawing/2014/main" id="{D7B5235E-1874-4F67-84A1-100C4A5B2017}"/>
            </a:ext>
          </a:extLst>
        </xdr:cNvPr>
        <xdr:cNvCxnSpPr/>
      </xdr:nvCxnSpPr>
      <xdr:spPr>
        <a:xfrm>
          <a:off x="2019300" y="580834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44450</xdr:rowOff>
    </xdr:from>
    <xdr:to>
      <xdr:col>6</xdr:col>
      <xdr:colOff>38100</xdr:colOff>
      <xdr:row>33</xdr:row>
      <xdr:rowOff>146050</xdr:rowOff>
    </xdr:to>
    <xdr:sp macro="" textlink="">
      <xdr:nvSpPr>
        <xdr:cNvPr id="84" name="楕円 83">
          <a:extLst>
            <a:ext uri="{FF2B5EF4-FFF2-40B4-BE49-F238E27FC236}">
              <a16:creationId xmlns:a16="http://schemas.microsoft.com/office/drawing/2014/main" id="{15EED78A-2E7B-44A8-BE52-592EF66D0C71}"/>
            </a:ext>
          </a:extLst>
        </xdr:cNvPr>
        <xdr:cNvSpPr/>
      </xdr:nvSpPr>
      <xdr:spPr>
        <a:xfrm>
          <a:off x="10795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95250</xdr:rowOff>
    </xdr:from>
    <xdr:to>
      <xdr:col>10</xdr:col>
      <xdr:colOff>114300</xdr:colOff>
      <xdr:row>33</xdr:row>
      <xdr:rowOff>150495</xdr:rowOff>
    </xdr:to>
    <xdr:cxnSp macro="">
      <xdr:nvCxnSpPr>
        <xdr:cNvPr id="85" name="直線コネクタ 84">
          <a:extLst>
            <a:ext uri="{FF2B5EF4-FFF2-40B4-BE49-F238E27FC236}">
              <a16:creationId xmlns:a16="http://schemas.microsoft.com/office/drawing/2014/main" id="{E493303A-AB95-4C29-ABFF-C34E14D04798}"/>
            </a:ext>
          </a:extLst>
        </xdr:cNvPr>
        <xdr:cNvCxnSpPr/>
      </xdr:nvCxnSpPr>
      <xdr:spPr>
        <a:xfrm>
          <a:off x="1130300" y="575310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168292</xdr:rowOff>
    </xdr:from>
    <xdr:ext cx="405111" cy="259045"/>
    <xdr:sp macro="" textlink="">
      <xdr:nvSpPr>
        <xdr:cNvPr id="86" name="n_1mainValue【図書館】&#10;有形固定資産減価償却率">
          <a:extLst>
            <a:ext uri="{FF2B5EF4-FFF2-40B4-BE49-F238E27FC236}">
              <a16:creationId xmlns:a16="http://schemas.microsoft.com/office/drawing/2014/main" id="{9F312DF5-7503-453B-BA50-5E3EC7C16E56}"/>
            </a:ext>
          </a:extLst>
        </xdr:cNvPr>
        <xdr:cNvSpPr txBox="1"/>
      </xdr:nvSpPr>
      <xdr:spPr>
        <a:xfrm>
          <a:off x="3582044" y="565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32</xdr:row>
      <xdr:rowOff>107332</xdr:rowOff>
    </xdr:from>
    <xdr:ext cx="340478" cy="259045"/>
    <xdr:sp macro="" textlink="">
      <xdr:nvSpPr>
        <xdr:cNvPr id="87" name="n_2mainValue【図書館】&#10;有形固定資産減価償却率">
          <a:extLst>
            <a:ext uri="{FF2B5EF4-FFF2-40B4-BE49-F238E27FC236}">
              <a16:creationId xmlns:a16="http://schemas.microsoft.com/office/drawing/2014/main" id="{3431D112-6583-4EF6-8698-98A4D4DCC997}"/>
            </a:ext>
          </a:extLst>
        </xdr:cNvPr>
        <xdr:cNvSpPr txBox="1"/>
      </xdr:nvSpPr>
      <xdr:spPr>
        <a:xfrm>
          <a:off x="2738061" y="55937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46372</xdr:rowOff>
    </xdr:from>
    <xdr:ext cx="340478" cy="259045"/>
    <xdr:sp macro="" textlink="">
      <xdr:nvSpPr>
        <xdr:cNvPr id="88" name="n_3mainValue【図書館】&#10;有形固定資産減価償却率">
          <a:extLst>
            <a:ext uri="{FF2B5EF4-FFF2-40B4-BE49-F238E27FC236}">
              <a16:creationId xmlns:a16="http://schemas.microsoft.com/office/drawing/2014/main" id="{CCBA88E4-8A46-4F33-BB8F-CFA45D876D3A}"/>
            </a:ext>
          </a:extLst>
        </xdr:cNvPr>
        <xdr:cNvSpPr txBox="1"/>
      </xdr:nvSpPr>
      <xdr:spPr>
        <a:xfrm>
          <a:off x="1849061" y="55327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162577</xdr:rowOff>
    </xdr:from>
    <xdr:ext cx="340478" cy="259045"/>
    <xdr:sp macro="" textlink="">
      <xdr:nvSpPr>
        <xdr:cNvPr id="89" name="n_4mainValue【図書館】&#10;有形固定資産減価償却率">
          <a:extLst>
            <a:ext uri="{FF2B5EF4-FFF2-40B4-BE49-F238E27FC236}">
              <a16:creationId xmlns:a16="http://schemas.microsoft.com/office/drawing/2014/main" id="{A9D58DCA-F527-4231-838B-4D45DE1F5D5B}"/>
            </a:ext>
          </a:extLst>
        </xdr:cNvPr>
        <xdr:cNvSpPr txBox="1"/>
      </xdr:nvSpPr>
      <xdr:spPr>
        <a:xfrm>
          <a:off x="960061" y="5477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F82E5C76-5216-445A-8381-E379C3B8BD0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394D1B33-190F-4EDD-8729-2F89C81853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3D5C1A7F-EC97-495E-930F-1800E9343B4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54F71C4-BDA3-4B63-BD37-9A502D2A204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82E52B73-E8AD-4051-B9D9-80858928616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744BDB20-67DB-4D9D-8108-F88EFF10EE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A276C8DF-C40A-4127-94B6-BB7BEE50E47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F437D82C-9AB4-4FA9-A051-04156F689A9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FD619A2-6907-4364-A265-2E71D874A02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5ADAF7D0-4831-421D-A406-81AE0BC5CF5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666970CD-C4B7-41E0-BBCA-CE998AF2AA3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4E14B9EA-2DA6-4796-8287-698082D8830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749CC1D0-75A0-4E0B-8820-70569F2464F5}"/>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4CB84A5D-230C-4748-8A7B-E54A1AAB04C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88C47639-552D-47C8-AAA8-E94EF780AB5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38B1825A-6CDB-44D8-A939-D027637ACB5C}"/>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8E2AF305-9DB6-4374-A5C4-BEE65C70543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14DDDD9D-47F3-417C-958B-256B5396BA2F}"/>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4CC57C43-95D2-427E-8668-79A868F35BDB}"/>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57132811-0469-44A2-9951-EA42640A243F}"/>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1BD5489-8A7E-4127-A34F-F48803089A6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23F53237-7204-45ED-B4CD-516A2524597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8BE12021-9458-41E4-8804-E2B86FB3C48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13" name="直線コネクタ 112">
          <a:extLst>
            <a:ext uri="{FF2B5EF4-FFF2-40B4-BE49-F238E27FC236}">
              <a16:creationId xmlns:a16="http://schemas.microsoft.com/office/drawing/2014/main" id="{DD0B80BE-C694-44E1-9F6B-7875D931544E}"/>
            </a:ext>
          </a:extLst>
        </xdr:cNvPr>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4" name="【図書館】&#10;一人当たり面積最小値テキスト">
          <a:extLst>
            <a:ext uri="{FF2B5EF4-FFF2-40B4-BE49-F238E27FC236}">
              <a16:creationId xmlns:a16="http://schemas.microsoft.com/office/drawing/2014/main" id="{A9AA6649-7E6C-40EE-8ADA-2E5B591E44A7}"/>
            </a:ext>
          </a:extLst>
        </xdr:cNvPr>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5" name="直線コネクタ 114">
          <a:extLst>
            <a:ext uri="{FF2B5EF4-FFF2-40B4-BE49-F238E27FC236}">
              <a16:creationId xmlns:a16="http://schemas.microsoft.com/office/drawing/2014/main" id="{6C0FA84B-B438-4896-A6B1-FB9B77112B10}"/>
            </a:ext>
          </a:extLst>
        </xdr:cNvPr>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6" name="【図書館】&#10;一人当たり面積最大値テキスト">
          <a:extLst>
            <a:ext uri="{FF2B5EF4-FFF2-40B4-BE49-F238E27FC236}">
              <a16:creationId xmlns:a16="http://schemas.microsoft.com/office/drawing/2014/main" id="{25AE98B2-03F9-48DB-896D-4F14937627C1}"/>
            </a:ext>
          </a:extLst>
        </xdr:cNvPr>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7" name="直線コネクタ 116">
          <a:extLst>
            <a:ext uri="{FF2B5EF4-FFF2-40B4-BE49-F238E27FC236}">
              <a16:creationId xmlns:a16="http://schemas.microsoft.com/office/drawing/2014/main" id="{129E8A3B-F794-4513-965F-BDCB7CF9BAC2}"/>
            </a:ext>
          </a:extLst>
        </xdr:cNvPr>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148607</xdr:rowOff>
    </xdr:from>
    <xdr:ext cx="469744" cy="259045"/>
    <xdr:sp macro="" textlink="">
      <xdr:nvSpPr>
        <xdr:cNvPr id="118" name="【図書館】&#10;一人当たり面積平均値テキスト">
          <a:extLst>
            <a:ext uri="{FF2B5EF4-FFF2-40B4-BE49-F238E27FC236}">
              <a16:creationId xmlns:a16="http://schemas.microsoft.com/office/drawing/2014/main" id="{BC5104E1-85FF-4E07-92D9-3F0F15D3EB46}"/>
            </a:ext>
          </a:extLst>
        </xdr:cNvPr>
        <xdr:cNvSpPr txBox="1"/>
      </xdr:nvSpPr>
      <xdr:spPr>
        <a:xfrm>
          <a:off x="10515600" y="6663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19" name="フローチャート: 判断 118">
          <a:extLst>
            <a:ext uri="{FF2B5EF4-FFF2-40B4-BE49-F238E27FC236}">
              <a16:creationId xmlns:a16="http://schemas.microsoft.com/office/drawing/2014/main" id="{86190E8C-61DD-4A6F-A62E-F53A03312942}"/>
            </a:ext>
          </a:extLst>
        </xdr:cNvPr>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20" name="フローチャート: 判断 119">
          <a:extLst>
            <a:ext uri="{FF2B5EF4-FFF2-40B4-BE49-F238E27FC236}">
              <a16:creationId xmlns:a16="http://schemas.microsoft.com/office/drawing/2014/main" id="{A0EB3018-F066-4C66-AACD-F8F72A72C276}"/>
            </a:ext>
          </a:extLst>
        </xdr:cNvPr>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39</xdr:row>
      <xdr:rowOff>91457</xdr:rowOff>
    </xdr:from>
    <xdr:ext cx="469744" cy="259045"/>
    <xdr:sp macro="" textlink="">
      <xdr:nvSpPr>
        <xdr:cNvPr id="121" name="n_1aveValue【図書館】&#10;一人当たり面積">
          <a:extLst>
            <a:ext uri="{FF2B5EF4-FFF2-40B4-BE49-F238E27FC236}">
              <a16:creationId xmlns:a16="http://schemas.microsoft.com/office/drawing/2014/main" id="{8A397B53-F23B-4879-894B-665D195D2B7A}"/>
            </a:ext>
          </a:extLst>
        </xdr:cNvPr>
        <xdr:cNvSpPr txBox="1"/>
      </xdr:nvSpPr>
      <xdr:spPr>
        <a:xfrm>
          <a:off x="93917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162560</xdr:rowOff>
    </xdr:from>
    <xdr:to>
      <xdr:col>46</xdr:col>
      <xdr:colOff>38100</xdr:colOff>
      <xdr:row>39</xdr:row>
      <xdr:rowOff>92710</xdr:rowOff>
    </xdr:to>
    <xdr:sp macro="" textlink="">
      <xdr:nvSpPr>
        <xdr:cNvPr id="122" name="フローチャート: 判断 121">
          <a:extLst>
            <a:ext uri="{FF2B5EF4-FFF2-40B4-BE49-F238E27FC236}">
              <a16:creationId xmlns:a16="http://schemas.microsoft.com/office/drawing/2014/main" id="{CF766F9D-70BD-4779-B384-76F26896BD8C}"/>
            </a:ext>
          </a:extLst>
        </xdr:cNvPr>
        <xdr:cNvSpPr/>
      </xdr:nvSpPr>
      <xdr:spPr>
        <a:xfrm>
          <a:off x="8699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39</xdr:row>
      <xdr:rowOff>83837</xdr:rowOff>
    </xdr:from>
    <xdr:ext cx="469744" cy="259045"/>
    <xdr:sp macro="" textlink="">
      <xdr:nvSpPr>
        <xdr:cNvPr id="123" name="n_2aveValue【図書館】&#10;一人当たり面積">
          <a:extLst>
            <a:ext uri="{FF2B5EF4-FFF2-40B4-BE49-F238E27FC236}">
              <a16:creationId xmlns:a16="http://schemas.microsoft.com/office/drawing/2014/main" id="{E0914CD4-E6A9-4426-9698-6AAE72DBD399}"/>
            </a:ext>
          </a:extLst>
        </xdr:cNvPr>
        <xdr:cNvSpPr txBox="1"/>
      </xdr:nvSpPr>
      <xdr:spPr>
        <a:xfrm>
          <a:off x="8515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6350</xdr:rowOff>
    </xdr:from>
    <xdr:to>
      <xdr:col>41</xdr:col>
      <xdr:colOff>101600</xdr:colOff>
      <xdr:row>39</xdr:row>
      <xdr:rowOff>107950</xdr:rowOff>
    </xdr:to>
    <xdr:sp macro="" textlink="">
      <xdr:nvSpPr>
        <xdr:cNvPr id="124" name="フローチャート: 判断 123">
          <a:extLst>
            <a:ext uri="{FF2B5EF4-FFF2-40B4-BE49-F238E27FC236}">
              <a16:creationId xmlns:a16="http://schemas.microsoft.com/office/drawing/2014/main" id="{23A0EBD1-7B32-4EA8-8EC8-81DDA851127B}"/>
            </a:ext>
          </a:extLst>
        </xdr:cNvPr>
        <xdr:cNvSpPr/>
      </xdr:nvSpPr>
      <xdr:spPr>
        <a:xfrm>
          <a:off x="7810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39</xdr:row>
      <xdr:rowOff>99077</xdr:rowOff>
    </xdr:from>
    <xdr:ext cx="469744" cy="259045"/>
    <xdr:sp macro="" textlink="">
      <xdr:nvSpPr>
        <xdr:cNvPr id="125" name="n_3aveValue【図書館】&#10;一人当たり面積">
          <a:extLst>
            <a:ext uri="{FF2B5EF4-FFF2-40B4-BE49-F238E27FC236}">
              <a16:creationId xmlns:a16="http://schemas.microsoft.com/office/drawing/2014/main" id="{CEE8FABF-D3EE-4DA7-874C-F0E1893062F9}"/>
            </a:ext>
          </a:extLst>
        </xdr:cNvPr>
        <xdr:cNvSpPr txBox="1"/>
      </xdr:nvSpPr>
      <xdr:spPr>
        <a:xfrm>
          <a:off x="7626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170180</xdr:rowOff>
    </xdr:from>
    <xdr:to>
      <xdr:col>36</xdr:col>
      <xdr:colOff>165100</xdr:colOff>
      <xdr:row>39</xdr:row>
      <xdr:rowOff>100330</xdr:rowOff>
    </xdr:to>
    <xdr:sp macro="" textlink="">
      <xdr:nvSpPr>
        <xdr:cNvPr id="126" name="フローチャート: 判断 125">
          <a:extLst>
            <a:ext uri="{FF2B5EF4-FFF2-40B4-BE49-F238E27FC236}">
              <a16:creationId xmlns:a16="http://schemas.microsoft.com/office/drawing/2014/main" id="{29852C0E-F0F1-4EB3-B46B-ED45A8C35E4D}"/>
            </a:ext>
          </a:extLst>
        </xdr:cNvPr>
        <xdr:cNvSpPr/>
      </xdr:nvSpPr>
      <xdr:spPr>
        <a:xfrm>
          <a:off x="6921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37</xdr:row>
      <xdr:rowOff>116857</xdr:rowOff>
    </xdr:from>
    <xdr:ext cx="469744" cy="259045"/>
    <xdr:sp macro="" textlink="">
      <xdr:nvSpPr>
        <xdr:cNvPr id="127" name="n_4aveValue【図書館】&#10;一人当たり面積">
          <a:extLst>
            <a:ext uri="{FF2B5EF4-FFF2-40B4-BE49-F238E27FC236}">
              <a16:creationId xmlns:a16="http://schemas.microsoft.com/office/drawing/2014/main" id="{B9718F31-8318-49EE-9108-C87BFD459E91}"/>
            </a:ext>
          </a:extLst>
        </xdr:cNvPr>
        <xdr:cNvSpPr txBox="1"/>
      </xdr:nvSpPr>
      <xdr:spPr>
        <a:xfrm>
          <a:off x="6737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DE757BF-3F96-4B71-8F94-631515314B0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E91DBDF-FFC0-45EA-A3B0-3639F4DE5A4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1057CC9-1791-409A-887C-8BA656F684E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B1A0C29F-86A1-47B1-AB2D-0ED1B2CBDD5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9262D55D-2F40-4260-8F11-3F97E92D29E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101600</xdr:rowOff>
    </xdr:from>
    <xdr:to>
      <xdr:col>55</xdr:col>
      <xdr:colOff>50800</xdr:colOff>
      <xdr:row>39</xdr:row>
      <xdr:rowOff>31750</xdr:rowOff>
    </xdr:to>
    <xdr:sp macro="" textlink="">
      <xdr:nvSpPr>
        <xdr:cNvPr id="133" name="楕円 132">
          <a:extLst>
            <a:ext uri="{FF2B5EF4-FFF2-40B4-BE49-F238E27FC236}">
              <a16:creationId xmlns:a16="http://schemas.microsoft.com/office/drawing/2014/main" id="{19E7EB4B-67B3-4B27-B48E-58D8AE977E0C}"/>
            </a:ext>
          </a:extLst>
        </xdr:cNvPr>
        <xdr:cNvSpPr/>
      </xdr:nvSpPr>
      <xdr:spPr>
        <a:xfrm>
          <a:off x="104267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124477</xdr:rowOff>
    </xdr:from>
    <xdr:ext cx="469744" cy="259045"/>
    <xdr:sp macro="" textlink="">
      <xdr:nvSpPr>
        <xdr:cNvPr id="134" name="【図書館】&#10;一人当たり面積該当値テキスト">
          <a:extLst>
            <a:ext uri="{FF2B5EF4-FFF2-40B4-BE49-F238E27FC236}">
              <a16:creationId xmlns:a16="http://schemas.microsoft.com/office/drawing/2014/main" id="{E41B67F5-6E1F-4994-BE03-6F3167A0D93F}"/>
            </a:ext>
          </a:extLst>
        </xdr:cNvPr>
        <xdr:cNvSpPr txBox="1"/>
      </xdr:nvSpPr>
      <xdr:spPr>
        <a:xfrm>
          <a:off x="105156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109220</xdr:rowOff>
    </xdr:from>
    <xdr:to>
      <xdr:col>50</xdr:col>
      <xdr:colOff>165100</xdr:colOff>
      <xdr:row>39</xdr:row>
      <xdr:rowOff>39370</xdr:rowOff>
    </xdr:to>
    <xdr:sp macro="" textlink="">
      <xdr:nvSpPr>
        <xdr:cNvPr id="135" name="楕円 134">
          <a:extLst>
            <a:ext uri="{FF2B5EF4-FFF2-40B4-BE49-F238E27FC236}">
              <a16:creationId xmlns:a16="http://schemas.microsoft.com/office/drawing/2014/main" id="{02ABBA7C-9F52-4161-B5C1-3F4D43B9DCDA}"/>
            </a:ext>
          </a:extLst>
        </xdr:cNvPr>
        <xdr:cNvSpPr/>
      </xdr:nvSpPr>
      <xdr:spPr>
        <a:xfrm>
          <a:off x="9588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152400</xdr:rowOff>
    </xdr:from>
    <xdr:to>
      <xdr:col>55</xdr:col>
      <xdr:colOff>0</xdr:colOff>
      <xdr:row>38</xdr:row>
      <xdr:rowOff>160020</xdr:rowOff>
    </xdr:to>
    <xdr:cxnSp macro="">
      <xdr:nvCxnSpPr>
        <xdr:cNvPr id="136" name="直線コネクタ 135">
          <a:extLst>
            <a:ext uri="{FF2B5EF4-FFF2-40B4-BE49-F238E27FC236}">
              <a16:creationId xmlns:a16="http://schemas.microsoft.com/office/drawing/2014/main" id="{42FC64ED-847B-4B79-B3F7-063A8A0E1653}"/>
            </a:ext>
          </a:extLst>
        </xdr:cNvPr>
        <xdr:cNvCxnSpPr/>
      </xdr:nvCxnSpPr>
      <xdr:spPr>
        <a:xfrm flipV="1">
          <a:off x="9639300" y="666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116840</xdr:rowOff>
    </xdr:from>
    <xdr:to>
      <xdr:col>46</xdr:col>
      <xdr:colOff>38100</xdr:colOff>
      <xdr:row>39</xdr:row>
      <xdr:rowOff>46990</xdr:rowOff>
    </xdr:to>
    <xdr:sp macro="" textlink="">
      <xdr:nvSpPr>
        <xdr:cNvPr id="137" name="楕円 136">
          <a:extLst>
            <a:ext uri="{FF2B5EF4-FFF2-40B4-BE49-F238E27FC236}">
              <a16:creationId xmlns:a16="http://schemas.microsoft.com/office/drawing/2014/main" id="{B418F037-50A5-4DED-8502-753183FD8D42}"/>
            </a:ext>
          </a:extLst>
        </xdr:cNvPr>
        <xdr:cNvSpPr/>
      </xdr:nvSpPr>
      <xdr:spPr>
        <a:xfrm>
          <a:off x="8699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160020</xdr:rowOff>
    </xdr:from>
    <xdr:to>
      <xdr:col>50</xdr:col>
      <xdr:colOff>114300</xdr:colOff>
      <xdr:row>38</xdr:row>
      <xdr:rowOff>167640</xdr:rowOff>
    </xdr:to>
    <xdr:cxnSp macro="">
      <xdr:nvCxnSpPr>
        <xdr:cNvPr id="138" name="直線コネクタ 137">
          <a:extLst>
            <a:ext uri="{FF2B5EF4-FFF2-40B4-BE49-F238E27FC236}">
              <a16:creationId xmlns:a16="http://schemas.microsoft.com/office/drawing/2014/main" id="{32978579-EBA3-46F8-B689-E76CBA98216C}"/>
            </a:ext>
          </a:extLst>
        </xdr:cNvPr>
        <xdr:cNvCxnSpPr/>
      </xdr:nvCxnSpPr>
      <xdr:spPr>
        <a:xfrm flipV="1">
          <a:off x="8750300" y="6675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124460</xdr:rowOff>
    </xdr:from>
    <xdr:to>
      <xdr:col>41</xdr:col>
      <xdr:colOff>101600</xdr:colOff>
      <xdr:row>39</xdr:row>
      <xdr:rowOff>54610</xdr:rowOff>
    </xdr:to>
    <xdr:sp macro="" textlink="">
      <xdr:nvSpPr>
        <xdr:cNvPr id="139" name="楕円 138">
          <a:extLst>
            <a:ext uri="{FF2B5EF4-FFF2-40B4-BE49-F238E27FC236}">
              <a16:creationId xmlns:a16="http://schemas.microsoft.com/office/drawing/2014/main" id="{204E5868-8738-466E-A843-B02FC9B2AC1E}"/>
            </a:ext>
          </a:extLst>
        </xdr:cNvPr>
        <xdr:cNvSpPr/>
      </xdr:nvSpPr>
      <xdr:spPr>
        <a:xfrm>
          <a:off x="781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167640</xdr:rowOff>
    </xdr:from>
    <xdr:to>
      <xdr:col>45</xdr:col>
      <xdr:colOff>177800</xdr:colOff>
      <xdr:row>39</xdr:row>
      <xdr:rowOff>3810</xdr:rowOff>
    </xdr:to>
    <xdr:cxnSp macro="">
      <xdr:nvCxnSpPr>
        <xdr:cNvPr id="140" name="直線コネクタ 139">
          <a:extLst>
            <a:ext uri="{FF2B5EF4-FFF2-40B4-BE49-F238E27FC236}">
              <a16:creationId xmlns:a16="http://schemas.microsoft.com/office/drawing/2014/main" id="{E1278485-4388-4633-96E6-5D84EE34CA29}"/>
            </a:ext>
          </a:extLst>
        </xdr:cNvPr>
        <xdr:cNvCxnSpPr/>
      </xdr:nvCxnSpPr>
      <xdr:spPr>
        <a:xfrm flipV="1">
          <a:off x="7861300" y="668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154940</xdr:rowOff>
    </xdr:from>
    <xdr:to>
      <xdr:col>36</xdr:col>
      <xdr:colOff>165100</xdr:colOff>
      <xdr:row>41</xdr:row>
      <xdr:rowOff>85090</xdr:rowOff>
    </xdr:to>
    <xdr:sp macro="" textlink="">
      <xdr:nvSpPr>
        <xdr:cNvPr id="141" name="楕円 140">
          <a:extLst>
            <a:ext uri="{FF2B5EF4-FFF2-40B4-BE49-F238E27FC236}">
              <a16:creationId xmlns:a16="http://schemas.microsoft.com/office/drawing/2014/main" id="{45AA8B04-F41A-4499-B757-EEE8E2A01EE8}"/>
            </a:ext>
          </a:extLst>
        </xdr:cNvPr>
        <xdr:cNvSpPr/>
      </xdr:nvSpPr>
      <xdr:spPr>
        <a:xfrm>
          <a:off x="6921500" y="701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3810</xdr:rowOff>
    </xdr:from>
    <xdr:to>
      <xdr:col>41</xdr:col>
      <xdr:colOff>50800</xdr:colOff>
      <xdr:row>41</xdr:row>
      <xdr:rowOff>34290</xdr:rowOff>
    </xdr:to>
    <xdr:cxnSp macro="">
      <xdr:nvCxnSpPr>
        <xdr:cNvPr id="142" name="直線コネクタ 141">
          <a:extLst>
            <a:ext uri="{FF2B5EF4-FFF2-40B4-BE49-F238E27FC236}">
              <a16:creationId xmlns:a16="http://schemas.microsoft.com/office/drawing/2014/main" id="{80B5A351-792F-4F8E-BAC1-6F104200001F}"/>
            </a:ext>
          </a:extLst>
        </xdr:cNvPr>
        <xdr:cNvCxnSpPr/>
      </xdr:nvCxnSpPr>
      <xdr:spPr>
        <a:xfrm flipV="1">
          <a:off x="6972300" y="6690360"/>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55897</xdr:rowOff>
    </xdr:from>
    <xdr:ext cx="469744" cy="259045"/>
    <xdr:sp macro="" textlink="">
      <xdr:nvSpPr>
        <xdr:cNvPr id="143" name="n_1mainValue【図書館】&#10;一人当たり面積">
          <a:extLst>
            <a:ext uri="{FF2B5EF4-FFF2-40B4-BE49-F238E27FC236}">
              <a16:creationId xmlns:a16="http://schemas.microsoft.com/office/drawing/2014/main" id="{C7654AAC-81E3-453E-8781-028535EE4366}"/>
            </a:ext>
          </a:extLst>
        </xdr:cNvPr>
        <xdr:cNvSpPr txBox="1"/>
      </xdr:nvSpPr>
      <xdr:spPr>
        <a:xfrm>
          <a:off x="93917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63517</xdr:rowOff>
    </xdr:from>
    <xdr:ext cx="469744" cy="259045"/>
    <xdr:sp macro="" textlink="">
      <xdr:nvSpPr>
        <xdr:cNvPr id="144" name="n_2mainValue【図書館】&#10;一人当たり面積">
          <a:extLst>
            <a:ext uri="{FF2B5EF4-FFF2-40B4-BE49-F238E27FC236}">
              <a16:creationId xmlns:a16="http://schemas.microsoft.com/office/drawing/2014/main" id="{A1811D73-35C2-4E1C-B592-48D7808301FF}"/>
            </a:ext>
          </a:extLst>
        </xdr:cNvPr>
        <xdr:cNvSpPr txBox="1"/>
      </xdr:nvSpPr>
      <xdr:spPr>
        <a:xfrm>
          <a:off x="8515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71137</xdr:rowOff>
    </xdr:from>
    <xdr:ext cx="469744" cy="259045"/>
    <xdr:sp macro="" textlink="">
      <xdr:nvSpPr>
        <xdr:cNvPr id="145" name="n_3mainValue【図書館】&#10;一人当たり面積">
          <a:extLst>
            <a:ext uri="{FF2B5EF4-FFF2-40B4-BE49-F238E27FC236}">
              <a16:creationId xmlns:a16="http://schemas.microsoft.com/office/drawing/2014/main" id="{6CD51FBC-29DA-4F45-99D8-F232BB3EFB5D}"/>
            </a:ext>
          </a:extLst>
        </xdr:cNvPr>
        <xdr:cNvSpPr txBox="1"/>
      </xdr:nvSpPr>
      <xdr:spPr>
        <a:xfrm>
          <a:off x="7626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76217</xdr:rowOff>
    </xdr:from>
    <xdr:ext cx="469744" cy="259045"/>
    <xdr:sp macro="" textlink="">
      <xdr:nvSpPr>
        <xdr:cNvPr id="146" name="n_4mainValue【図書館】&#10;一人当たり面積">
          <a:extLst>
            <a:ext uri="{FF2B5EF4-FFF2-40B4-BE49-F238E27FC236}">
              <a16:creationId xmlns:a16="http://schemas.microsoft.com/office/drawing/2014/main" id="{5BEC820E-F98C-4A42-914E-37676F75BE89}"/>
            </a:ext>
          </a:extLst>
        </xdr:cNvPr>
        <xdr:cNvSpPr txBox="1"/>
      </xdr:nvSpPr>
      <xdr:spPr>
        <a:xfrm>
          <a:off x="6737427"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B23EF37-EA12-4539-9864-B5A7B2E327B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C8DC5AC-BE58-49A8-90C0-2BBBCC8C1B9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D6900499-A45A-4B32-8191-DF75F0A016D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41488063-16AE-4B04-BFA6-895B7F3AE83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23268CF-A4C4-4690-A8F5-0DB79F15E2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C9A563F-400D-4642-87C5-660FA037EE8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D3E1AC0D-0292-4281-8EB7-BB6D2C38F0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ABBA10F-F926-46E0-BA90-FCA88A514E9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D54B5C42-ECE6-4763-9495-75CF538E43F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3C02FF92-4AF6-47A1-82B6-577E5490342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FA1A5EED-26F9-43DD-8050-C12FB45888B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8" name="直線コネクタ 157">
          <a:extLst>
            <a:ext uri="{FF2B5EF4-FFF2-40B4-BE49-F238E27FC236}">
              <a16:creationId xmlns:a16="http://schemas.microsoft.com/office/drawing/2014/main" id="{28350484-FB29-41AA-817F-1EB5D0E009E1}"/>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9" name="テキスト ボックス 158">
          <a:extLst>
            <a:ext uri="{FF2B5EF4-FFF2-40B4-BE49-F238E27FC236}">
              <a16:creationId xmlns:a16="http://schemas.microsoft.com/office/drawing/2014/main" id="{1043B51B-9748-419D-B744-6335A1008019}"/>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0" name="直線コネクタ 159">
          <a:extLst>
            <a:ext uri="{FF2B5EF4-FFF2-40B4-BE49-F238E27FC236}">
              <a16:creationId xmlns:a16="http://schemas.microsoft.com/office/drawing/2014/main" id="{CA4A7DFF-E3B1-4F09-91B1-5F23BE41DFCE}"/>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1" name="テキスト ボックス 160">
          <a:extLst>
            <a:ext uri="{FF2B5EF4-FFF2-40B4-BE49-F238E27FC236}">
              <a16:creationId xmlns:a16="http://schemas.microsoft.com/office/drawing/2014/main" id="{69268F6F-6A18-4698-B043-80F4F642C4B8}"/>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2" name="直線コネクタ 161">
          <a:extLst>
            <a:ext uri="{FF2B5EF4-FFF2-40B4-BE49-F238E27FC236}">
              <a16:creationId xmlns:a16="http://schemas.microsoft.com/office/drawing/2014/main" id="{8ACF8C64-8900-4952-BD90-2F6121EC48BD}"/>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3" name="テキスト ボックス 162">
          <a:extLst>
            <a:ext uri="{FF2B5EF4-FFF2-40B4-BE49-F238E27FC236}">
              <a16:creationId xmlns:a16="http://schemas.microsoft.com/office/drawing/2014/main" id="{971B612D-8B69-4392-B636-B151AF32CE5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4" name="直線コネクタ 163">
          <a:extLst>
            <a:ext uri="{FF2B5EF4-FFF2-40B4-BE49-F238E27FC236}">
              <a16:creationId xmlns:a16="http://schemas.microsoft.com/office/drawing/2014/main" id="{F2C376F6-5DF3-40A5-A978-A63B67CFD3B1}"/>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5" name="テキスト ボックス 164">
          <a:extLst>
            <a:ext uri="{FF2B5EF4-FFF2-40B4-BE49-F238E27FC236}">
              <a16:creationId xmlns:a16="http://schemas.microsoft.com/office/drawing/2014/main" id="{2B92C59A-5608-4B91-842E-01D538A45D0A}"/>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E19F75A3-3F5C-4A42-A9F6-F6B616182EF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7" name="テキスト ボックス 166">
          <a:extLst>
            <a:ext uri="{FF2B5EF4-FFF2-40B4-BE49-F238E27FC236}">
              <a16:creationId xmlns:a16="http://schemas.microsoft.com/office/drawing/2014/main" id="{B2B68EC5-F862-472C-AE8B-B4D951B2AD4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65523F70-4F8D-4585-BA25-26EE723AB29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169" name="直線コネクタ 168">
          <a:extLst>
            <a:ext uri="{FF2B5EF4-FFF2-40B4-BE49-F238E27FC236}">
              <a16:creationId xmlns:a16="http://schemas.microsoft.com/office/drawing/2014/main" id="{30501C72-AB7B-49DB-9D40-9EB8404CB19B}"/>
            </a:ext>
          </a:extLst>
        </xdr:cNvPr>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170" name="【体育館・プール】&#10;有形固定資産減価償却率最小値テキスト">
          <a:extLst>
            <a:ext uri="{FF2B5EF4-FFF2-40B4-BE49-F238E27FC236}">
              <a16:creationId xmlns:a16="http://schemas.microsoft.com/office/drawing/2014/main" id="{0A641F1B-83A7-48F3-BACF-9D409ECF1E3A}"/>
            </a:ext>
          </a:extLst>
        </xdr:cNvPr>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171" name="直線コネクタ 170">
          <a:extLst>
            <a:ext uri="{FF2B5EF4-FFF2-40B4-BE49-F238E27FC236}">
              <a16:creationId xmlns:a16="http://schemas.microsoft.com/office/drawing/2014/main" id="{AC9C2E0B-E114-4D86-9134-89E5ED646082}"/>
            </a:ext>
          </a:extLst>
        </xdr:cNvPr>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27F039B2-F157-4718-82D1-7A7AD9B9B891}"/>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73" name="直線コネクタ 172">
          <a:extLst>
            <a:ext uri="{FF2B5EF4-FFF2-40B4-BE49-F238E27FC236}">
              <a16:creationId xmlns:a16="http://schemas.microsoft.com/office/drawing/2014/main" id="{193B0E0D-8729-434C-9E92-D090BF71DCC7}"/>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8A404976-C95E-4913-B21C-E3D5BFD7B5C4}"/>
            </a:ext>
          </a:extLst>
        </xdr:cNvPr>
        <xdr:cNvSpPr txBox="1"/>
      </xdr:nvSpPr>
      <xdr:spPr>
        <a:xfrm>
          <a:off x="4673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175" name="フローチャート: 判断 174">
          <a:extLst>
            <a:ext uri="{FF2B5EF4-FFF2-40B4-BE49-F238E27FC236}">
              <a16:creationId xmlns:a16="http://schemas.microsoft.com/office/drawing/2014/main" id="{756ABEC5-BC73-48D4-949D-2631AC7B1CDB}"/>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176" name="フローチャート: 判断 175">
          <a:extLst>
            <a:ext uri="{FF2B5EF4-FFF2-40B4-BE49-F238E27FC236}">
              <a16:creationId xmlns:a16="http://schemas.microsoft.com/office/drawing/2014/main" id="{D653236C-1F2C-4D3D-BB70-23B72B225F98}"/>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170197</xdr:rowOff>
    </xdr:from>
    <xdr:ext cx="405111" cy="259045"/>
    <xdr:sp macro="" textlink="">
      <xdr:nvSpPr>
        <xdr:cNvPr id="177" name="n_1aveValue【体育館・プール】&#10;有形固定資産減価償却率">
          <a:extLst>
            <a:ext uri="{FF2B5EF4-FFF2-40B4-BE49-F238E27FC236}">
              <a16:creationId xmlns:a16="http://schemas.microsoft.com/office/drawing/2014/main" id="{17348833-D610-4D20-81BA-8209ABBC3FEC}"/>
            </a:ext>
          </a:extLst>
        </xdr:cNvPr>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97790</xdr:rowOff>
    </xdr:from>
    <xdr:to>
      <xdr:col>15</xdr:col>
      <xdr:colOff>101600</xdr:colOff>
      <xdr:row>60</xdr:row>
      <xdr:rowOff>27940</xdr:rowOff>
    </xdr:to>
    <xdr:sp macro="" textlink="">
      <xdr:nvSpPr>
        <xdr:cNvPr id="178" name="フローチャート: 判断 177">
          <a:extLst>
            <a:ext uri="{FF2B5EF4-FFF2-40B4-BE49-F238E27FC236}">
              <a16:creationId xmlns:a16="http://schemas.microsoft.com/office/drawing/2014/main" id="{7692E6ED-F310-4F95-88CC-DA5D5391B0EF}"/>
            </a:ext>
          </a:extLst>
        </xdr:cNvPr>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44467</xdr:rowOff>
    </xdr:from>
    <xdr:ext cx="405111" cy="259045"/>
    <xdr:sp macro="" textlink="">
      <xdr:nvSpPr>
        <xdr:cNvPr id="179" name="n_2aveValue【体育館・プール】&#10;有形固定資産減価償却率">
          <a:extLst>
            <a:ext uri="{FF2B5EF4-FFF2-40B4-BE49-F238E27FC236}">
              <a16:creationId xmlns:a16="http://schemas.microsoft.com/office/drawing/2014/main" id="{52B7EB78-C8A7-4711-8E03-316D7590CA69}"/>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31496</xdr:rowOff>
    </xdr:from>
    <xdr:to>
      <xdr:col>10</xdr:col>
      <xdr:colOff>165100</xdr:colOff>
      <xdr:row>59</xdr:row>
      <xdr:rowOff>133096</xdr:rowOff>
    </xdr:to>
    <xdr:sp macro="" textlink="">
      <xdr:nvSpPr>
        <xdr:cNvPr id="180" name="フローチャート: 判断 179">
          <a:extLst>
            <a:ext uri="{FF2B5EF4-FFF2-40B4-BE49-F238E27FC236}">
              <a16:creationId xmlns:a16="http://schemas.microsoft.com/office/drawing/2014/main" id="{B0FB2A28-C29D-4EDC-B90F-2FC83DEB75CA}"/>
            </a:ext>
          </a:extLst>
        </xdr:cNvPr>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149623</xdr:rowOff>
    </xdr:from>
    <xdr:ext cx="405111" cy="259045"/>
    <xdr:sp macro="" textlink="">
      <xdr:nvSpPr>
        <xdr:cNvPr id="181" name="n_3aveValue【体育館・プール】&#10;有形固定資産減価償却率">
          <a:extLst>
            <a:ext uri="{FF2B5EF4-FFF2-40B4-BE49-F238E27FC236}">
              <a16:creationId xmlns:a16="http://schemas.microsoft.com/office/drawing/2014/main" id="{83B317B8-B1AF-4AF5-AECD-C4AEBDFFD359}"/>
            </a:ext>
          </a:extLst>
        </xdr:cNvPr>
        <xdr:cNvSpPr txBox="1"/>
      </xdr:nvSpPr>
      <xdr:spPr>
        <a:xfrm>
          <a:off x="1816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8636</xdr:rowOff>
    </xdr:from>
    <xdr:to>
      <xdr:col>6</xdr:col>
      <xdr:colOff>38100</xdr:colOff>
      <xdr:row>59</xdr:row>
      <xdr:rowOff>110236</xdr:rowOff>
    </xdr:to>
    <xdr:sp macro="" textlink="">
      <xdr:nvSpPr>
        <xdr:cNvPr id="182" name="フローチャート: 判断 181">
          <a:extLst>
            <a:ext uri="{FF2B5EF4-FFF2-40B4-BE49-F238E27FC236}">
              <a16:creationId xmlns:a16="http://schemas.microsoft.com/office/drawing/2014/main" id="{B5D34166-EE5A-4436-A9B8-79E3C07B9414}"/>
            </a:ext>
          </a:extLst>
        </xdr:cNvPr>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57</xdr:row>
      <xdr:rowOff>126763</xdr:rowOff>
    </xdr:from>
    <xdr:ext cx="405111" cy="259045"/>
    <xdr:sp macro="" textlink="">
      <xdr:nvSpPr>
        <xdr:cNvPr id="183" name="n_4aveValue【体育館・プール】&#10;有形固定資産減価償却率">
          <a:extLst>
            <a:ext uri="{FF2B5EF4-FFF2-40B4-BE49-F238E27FC236}">
              <a16:creationId xmlns:a16="http://schemas.microsoft.com/office/drawing/2014/main" id="{E2A6DD1C-CEBC-4DFA-B6C9-56D638F02AFB}"/>
            </a:ext>
          </a:extLst>
        </xdr:cNvPr>
        <xdr:cNvSpPr txBox="1"/>
      </xdr:nvSpPr>
      <xdr:spPr>
        <a:xfrm>
          <a:off x="927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CAE8585-503D-4BDC-9FA4-96B817145A2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7C20224-BE9A-47AB-89A7-FC3B05299C7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6349709-86F0-40CD-B951-F50B09211D9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0C06742-0AF4-429A-A7C4-6C8CF367BC8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B169736-7A56-44A4-BFC9-651037E6A68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143510</xdr:rowOff>
    </xdr:from>
    <xdr:to>
      <xdr:col>24</xdr:col>
      <xdr:colOff>114300</xdr:colOff>
      <xdr:row>62</xdr:row>
      <xdr:rowOff>73660</xdr:rowOff>
    </xdr:to>
    <xdr:sp macro="" textlink="">
      <xdr:nvSpPr>
        <xdr:cNvPr id="189" name="楕円 188">
          <a:extLst>
            <a:ext uri="{FF2B5EF4-FFF2-40B4-BE49-F238E27FC236}">
              <a16:creationId xmlns:a16="http://schemas.microsoft.com/office/drawing/2014/main" id="{F091F313-B607-4515-B45F-5677CB6B9694}"/>
            </a:ext>
          </a:extLst>
        </xdr:cNvPr>
        <xdr:cNvSpPr/>
      </xdr:nvSpPr>
      <xdr:spPr>
        <a:xfrm>
          <a:off x="4584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121937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A6BA95FF-B6C1-4FFC-A71E-B8F22360913F}"/>
            </a:ext>
          </a:extLst>
        </xdr:cNvPr>
        <xdr:cNvSpPr txBox="1"/>
      </xdr:nvSpPr>
      <xdr:spPr>
        <a:xfrm>
          <a:off x="4673600"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116078</xdr:rowOff>
    </xdr:from>
    <xdr:to>
      <xdr:col>20</xdr:col>
      <xdr:colOff>38100</xdr:colOff>
      <xdr:row>62</xdr:row>
      <xdr:rowOff>46228</xdr:rowOff>
    </xdr:to>
    <xdr:sp macro="" textlink="">
      <xdr:nvSpPr>
        <xdr:cNvPr id="191" name="楕円 190">
          <a:extLst>
            <a:ext uri="{FF2B5EF4-FFF2-40B4-BE49-F238E27FC236}">
              <a16:creationId xmlns:a16="http://schemas.microsoft.com/office/drawing/2014/main" id="{60023E51-E242-489C-862A-37E152659784}"/>
            </a:ext>
          </a:extLst>
        </xdr:cNvPr>
        <xdr:cNvSpPr/>
      </xdr:nvSpPr>
      <xdr:spPr>
        <a:xfrm>
          <a:off x="3746500" y="1057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166878</xdr:rowOff>
    </xdr:from>
    <xdr:to>
      <xdr:col>24</xdr:col>
      <xdr:colOff>63500</xdr:colOff>
      <xdr:row>62</xdr:row>
      <xdr:rowOff>22860</xdr:rowOff>
    </xdr:to>
    <xdr:cxnSp macro="">
      <xdr:nvCxnSpPr>
        <xdr:cNvPr id="192" name="直線コネクタ 191">
          <a:extLst>
            <a:ext uri="{FF2B5EF4-FFF2-40B4-BE49-F238E27FC236}">
              <a16:creationId xmlns:a16="http://schemas.microsoft.com/office/drawing/2014/main" id="{0369493C-3D08-4A4E-A727-D8253EE95B97}"/>
            </a:ext>
          </a:extLst>
        </xdr:cNvPr>
        <xdr:cNvCxnSpPr/>
      </xdr:nvCxnSpPr>
      <xdr:spPr>
        <a:xfrm>
          <a:off x="3797300" y="1062532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84074</xdr:rowOff>
    </xdr:from>
    <xdr:to>
      <xdr:col>15</xdr:col>
      <xdr:colOff>101600</xdr:colOff>
      <xdr:row>62</xdr:row>
      <xdr:rowOff>14224</xdr:rowOff>
    </xdr:to>
    <xdr:sp macro="" textlink="">
      <xdr:nvSpPr>
        <xdr:cNvPr id="193" name="楕円 192">
          <a:extLst>
            <a:ext uri="{FF2B5EF4-FFF2-40B4-BE49-F238E27FC236}">
              <a16:creationId xmlns:a16="http://schemas.microsoft.com/office/drawing/2014/main" id="{A9A61E01-999D-46BE-88CA-2EEF41DCF403}"/>
            </a:ext>
          </a:extLst>
        </xdr:cNvPr>
        <xdr:cNvSpPr/>
      </xdr:nvSpPr>
      <xdr:spPr>
        <a:xfrm>
          <a:off x="2857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134874</xdr:rowOff>
    </xdr:from>
    <xdr:to>
      <xdr:col>19</xdr:col>
      <xdr:colOff>177800</xdr:colOff>
      <xdr:row>61</xdr:row>
      <xdr:rowOff>166878</xdr:rowOff>
    </xdr:to>
    <xdr:cxnSp macro="">
      <xdr:nvCxnSpPr>
        <xdr:cNvPr id="194" name="直線コネクタ 193">
          <a:extLst>
            <a:ext uri="{FF2B5EF4-FFF2-40B4-BE49-F238E27FC236}">
              <a16:creationId xmlns:a16="http://schemas.microsoft.com/office/drawing/2014/main" id="{96B7E00C-539A-428E-9AFE-8AF37880BE84}"/>
            </a:ext>
          </a:extLst>
        </xdr:cNvPr>
        <xdr:cNvCxnSpPr/>
      </xdr:nvCxnSpPr>
      <xdr:spPr>
        <a:xfrm>
          <a:off x="2908300" y="105933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168656</xdr:rowOff>
    </xdr:from>
    <xdr:to>
      <xdr:col>10</xdr:col>
      <xdr:colOff>165100</xdr:colOff>
      <xdr:row>63</xdr:row>
      <xdr:rowOff>98806</xdr:rowOff>
    </xdr:to>
    <xdr:sp macro="" textlink="">
      <xdr:nvSpPr>
        <xdr:cNvPr id="195" name="楕円 194">
          <a:extLst>
            <a:ext uri="{FF2B5EF4-FFF2-40B4-BE49-F238E27FC236}">
              <a16:creationId xmlns:a16="http://schemas.microsoft.com/office/drawing/2014/main" id="{A4A2D300-3E35-4E87-8839-C779F27236B9}"/>
            </a:ext>
          </a:extLst>
        </xdr:cNvPr>
        <xdr:cNvSpPr/>
      </xdr:nvSpPr>
      <xdr:spPr>
        <a:xfrm>
          <a:off x="1968500" y="1079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134874</xdr:rowOff>
    </xdr:from>
    <xdr:to>
      <xdr:col>15</xdr:col>
      <xdr:colOff>50800</xdr:colOff>
      <xdr:row>63</xdr:row>
      <xdr:rowOff>48006</xdr:rowOff>
    </xdr:to>
    <xdr:cxnSp macro="">
      <xdr:nvCxnSpPr>
        <xdr:cNvPr id="196" name="直線コネクタ 195">
          <a:extLst>
            <a:ext uri="{FF2B5EF4-FFF2-40B4-BE49-F238E27FC236}">
              <a16:creationId xmlns:a16="http://schemas.microsoft.com/office/drawing/2014/main" id="{7FE26884-6A69-4E45-80B7-CBD81BC86F08}"/>
            </a:ext>
          </a:extLst>
        </xdr:cNvPr>
        <xdr:cNvCxnSpPr/>
      </xdr:nvCxnSpPr>
      <xdr:spPr>
        <a:xfrm flipV="1">
          <a:off x="2019300" y="10593324"/>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134366</xdr:rowOff>
    </xdr:from>
    <xdr:to>
      <xdr:col>6</xdr:col>
      <xdr:colOff>38100</xdr:colOff>
      <xdr:row>63</xdr:row>
      <xdr:rowOff>64516</xdr:rowOff>
    </xdr:to>
    <xdr:sp macro="" textlink="">
      <xdr:nvSpPr>
        <xdr:cNvPr id="197" name="楕円 196">
          <a:extLst>
            <a:ext uri="{FF2B5EF4-FFF2-40B4-BE49-F238E27FC236}">
              <a16:creationId xmlns:a16="http://schemas.microsoft.com/office/drawing/2014/main" id="{40A4318B-2318-448D-BD36-51B2199E4706}"/>
            </a:ext>
          </a:extLst>
        </xdr:cNvPr>
        <xdr:cNvSpPr/>
      </xdr:nvSpPr>
      <xdr:spPr>
        <a:xfrm>
          <a:off x="1079500" y="1076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13716</xdr:rowOff>
    </xdr:from>
    <xdr:to>
      <xdr:col>10</xdr:col>
      <xdr:colOff>114300</xdr:colOff>
      <xdr:row>63</xdr:row>
      <xdr:rowOff>48006</xdr:rowOff>
    </xdr:to>
    <xdr:cxnSp macro="">
      <xdr:nvCxnSpPr>
        <xdr:cNvPr id="198" name="直線コネクタ 197">
          <a:extLst>
            <a:ext uri="{FF2B5EF4-FFF2-40B4-BE49-F238E27FC236}">
              <a16:creationId xmlns:a16="http://schemas.microsoft.com/office/drawing/2014/main" id="{A569D6FE-2BD1-48DF-9CC6-AA04883FCF51}"/>
            </a:ext>
          </a:extLst>
        </xdr:cNvPr>
        <xdr:cNvCxnSpPr/>
      </xdr:nvCxnSpPr>
      <xdr:spPr>
        <a:xfrm>
          <a:off x="1130300" y="108150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37355</xdr:rowOff>
    </xdr:from>
    <xdr:ext cx="405111" cy="259045"/>
    <xdr:sp macro="" textlink="">
      <xdr:nvSpPr>
        <xdr:cNvPr id="199" name="n_1mainValue【体育館・プール】&#10;有形固定資産減価償却率">
          <a:extLst>
            <a:ext uri="{FF2B5EF4-FFF2-40B4-BE49-F238E27FC236}">
              <a16:creationId xmlns:a16="http://schemas.microsoft.com/office/drawing/2014/main" id="{1BDCAB2E-31F7-41D4-B49D-36CD9952CA03}"/>
            </a:ext>
          </a:extLst>
        </xdr:cNvPr>
        <xdr:cNvSpPr txBox="1"/>
      </xdr:nvSpPr>
      <xdr:spPr>
        <a:xfrm>
          <a:off x="3582044" y="1066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5351</xdr:rowOff>
    </xdr:from>
    <xdr:ext cx="405111" cy="259045"/>
    <xdr:sp macro="" textlink="">
      <xdr:nvSpPr>
        <xdr:cNvPr id="200" name="n_2mainValue【体育館・プール】&#10;有形固定資産減価償却率">
          <a:extLst>
            <a:ext uri="{FF2B5EF4-FFF2-40B4-BE49-F238E27FC236}">
              <a16:creationId xmlns:a16="http://schemas.microsoft.com/office/drawing/2014/main" id="{199A0098-F513-44F1-8AF1-9DB3D44AB884}"/>
            </a:ext>
          </a:extLst>
        </xdr:cNvPr>
        <xdr:cNvSpPr txBox="1"/>
      </xdr:nvSpPr>
      <xdr:spPr>
        <a:xfrm>
          <a:off x="2705744" y="1063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89933</xdr:rowOff>
    </xdr:from>
    <xdr:ext cx="405111" cy="259045"/>
    <xdr:sp macro="" textlink="">
      <xdr:nvSpPr>
        <xdr:cNvPr id="201" name="n_3mainValue【体育館・プール】&#10;有形固定資産減価償却率">
          <a:extLst>
            <a:ext uri="{FF2B5EF4-FFF2-40B4-BE49-F238E27FC236}">
              <a16:creationId xmlns:a16="http://schemas.microsoft.com/office/drawing/2014/main" id="{CBFB58FA-A652-4236-8247-E6327AA311F5}"/>
            </a:ext>
          </a:extLst>
        </xdr:cNvPr>
        <xdr:cNvSpPr txBox="1"/>
      </xdr:nvSpPr>
      <xdr:spPr>
        <a:xfrm>
          <a:off x="1816744" y="10891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55643</xdr:rowOff>
    </xdr:from>
    <xdr:ext cx="405111" cy="259045"/>
    <xdr:sp macro="" textlink="">
      <xdr:nvSpPr>
        <xdr:cNvPr id="202" name="n_4mainValue【体育館・プール】&#10;有形固定資産減価償却率">
          <a:extLst>
            <a:ext uri="{FF2B5EF4-FFF2-40B4-BE49-F238E27FC236}">
              <a16:creationId xmlns:a16="http://schemas.microsoft.com/office/drawing/2014/main" id="{88FA4671-581B-4E86-8844-938C8C5A39DA}"/>
            </a:ext>
          </a:extLst>
        </xdr:cNvPr>
        <xdr:cNvSpPr txBox="1"/>
      </xdr:nvSpPr>
      <xdr:spPr>
        <a:xfrm>
          <a:off x="927744" y="1085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79D5AD85-C83A-42B1-94B6-BAB5E52362C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CA025F30-333B-4C82-BF68-AF667165EA3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A5EE0CC2-B940-4EE5-BC95-A9B8F68DF29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5FAEEC3-DB53-43E3-B4C7-E51D6372BD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77D6243B-D5DE-41FB-AF11-F133F33E83F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853FB9F1-1314-4557-A370-94A0BCE0C70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6638C108-5650-4503-B7CA-7487D7FE481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455AFE0C-EC4E-450A-AF90-E0D2147E366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BBEF65AF-CF42-4775-9586-D257D60B37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A9A6120-9D49-46A4-A775-2AD971375EC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1CAD2929-C0C7-400E-8983-4FFCA79E45A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4C7BD8CF-9EE6-4FCB-9980-D3F371EE448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3B912460-6583-4A2C-BDB5-E305A09C423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A2DD94D0-6391-406E-8FC2-9EDB7C17A37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9523E049-74A0-435F-B404-198AE052EAD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EC46EC96-C190-4251-B9A2-27417630A093}"/>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64EAA9B8-9327-4E2A-A7F4-45285F3B6BF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1B02E8DC-2E70-4422-9840-4386DF57F5C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ADC20495-7469-4E4B-BEF6-8328CA176AD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C252BE75-42FD-48D0-BE98-6B40B95DCCE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CE811112-6A82-4B89-AEA5-DAD94B8961B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8DB55CD5-AF4D-4C5A-90BD-8FC46E0D36F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6A744BD3-7C8E-421C-85BB-56054A1441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226" name="直線コネクタ 225">
          <a:extLst>
            <a:ext uri="{FF2B5EF4-FFF2-40B4-BE49-F238E27FC236}">
              <a16:creationId xmlns:a16="http://schemas.microsoft.com/office/drawing/2014/main" id="{41C62553-64B7-45C4-B35D-17C06936B7F8}"/>
            </a:ext>
          </a:extLst>
        </xdr:cNvPr>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227" name="【体育館・プール】&#10;一人当たり面積最小値テキスト">
          <a:extLst>
            <a:ext uri="{FF2B5EF4-FFF2-40B4-BE49-F238E27FC236}">
              <a16:creationId xmlns:a16="http://schemas.microsoft.com/office/drawing/2014/main" id="{46F6B091-21E0-423D-AC71-370E261DAA2C}"/>
            </a:ext>
          </a:extLst>
        </xdr:cNvPr>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228" name="直線コネクタ 227">
          <a:extLst>
            <a:ext uri="{FF2B5EF4-FFF2-40B4-BE49-F238E27FC236}">
              <a16:creationId xmlns:a16="http://schemas.microsoft.com/office/drawing/2014/main" id="{0C5EE707-7557-49EA-B3D2-FCF64E25D081}"/>
            </a:ext>
          </a:extLst>
        </xdr:cNvPr>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229" name="【体育館・プール】&#10;一人当たり面積最大値テキスト">
          <a:extLst>
            <a:ext uri="{FF2B5EF4-FFF2-40B4-BE49-F238E27FC236}">
              <a16:creationId xmlns:a16="http://schemas.microsoft.com/office/drawing/2014/main" id="{D48C996A-6086-47F0-BC5B-2C6BB8CF6D86}"/>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230" name="直線コネクタ 229">
          <a:extLst>
            <a:ext uri="{FF2B5EF4-FFF2-40B4-BE49-F238E27FC236}">
              <a16:creationId xmlns:a16="http://schemas.microsoft.com/office/drawing/2014/main" id="{B0B07FA8-1418-4F27-B195-3AF59887C27B}"/>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231" name="【体育館・プール】&#10;一人当たり面積平均値テキスト">
          <a:extLst>
            <a:ext uri="{FF2B5EF4-FFF2-40B4-BE49-F238E27FC236}">
              <a16:creationId xmlns:a16="http://schemas.microsoft.com/office/drawing/2014/main" id="{1531E698-8639-4FB1-84E7-2F7887ABB330}"/>
            </a:ext>
          </a:extLst>
        </xdr:cNvPr>
        <xdr:cNvSpPr txBox="1"/>
      </xdr:nvSpPr>
      <xdr:spPr>
        <a:xfrm>
          <a:off x="10515600" y="1039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232" name="フローチャート: 判断 231">
          <a:extLst>
            <a:ext uri="{FF2B5EF4-FFF2-40B4-BE49-F238E27FC236}">
              <a16:creationId xmlns:a16="http://schemas.microsoft.com/office/drawing/2014/main" id="{2A242AE6-8F73-4231-BC34-71526F7C2CE4}"/>
            </a:ext>
          </a:extLst>
        </xdr:cNvPr>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233" name="フローチャート: 判断 232">
          <a:extLst>
            <a:ext uri="{FF2B5EF4-FFF2-40B4-BE49-F238E27FC236}">
              <a16:creationId xmlns:a16="http://schemas.microsoft.com/office/drawing/2014/main" id="{7A503562-8755-4237-A855-DE239180816D}"/>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36847</xdr:rowOff>
    </xdr:from>
    <xdr:ext cx="469744" cy="259045"/>
    <xdr:sp macro="" textlink="">
      <xdr:nvSpPr>
        <xdr:cNvPr id="234" name="n_1aveValue【体育館・プール】&#10;一人当たり面積">
          <a:extLst>
            <a:ext uri="{FF2B5EF4-FFF2-40B4-BE49-F238E27FC236}">
              <a16:creationId xmlns:a16="http://schemas.microsoft.com/office/drawing/2014/main" id="{1C4F5897-2567-4519-8AA5-A10F96FC94DE}"/>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139700</xdr:rowOff>
    </xdr:from>
    <xdr:to>
      <xdr:col>46</xdr:col>
      <xdr:colOff>38100</xdr:colOff>
      <xdr:row>62</xdr:row>
      <xdr:rowOff>69850</xdr:rowOff>
    </xdr:to>
    <xdr:sp macro="" textlink="">
      <xdr:nvSpPr>
        <xdr:cNvPr id="235" name="フローチャート: 判断 234">
          <a:extLst>
            <a:ext uri="{FF2B5EF4-FFF2-40B4-BE49-F238E27FC236}">
              <a16:creationId xmlns:a16="http://schemas.microsoft.com/office/drawing/2014/main" id="{F3820CEB-C9AF-403E-9044-4D9326B4252C}"/>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86377</xdr:rowOff>
    </xdr:from>
    <xdr:ext cx="469744" cy="259045"/>
    <xdr:sp macro="" textlink="">
      <xdr:nvSpPr>
        <xdr:cNvPr id="236" name="n_2aveValue【体育館・プール】&#10;一人当たり面積">
          <a:extLst>
            <a:ext uri="{FF2B5EF4-FFF2-40B4-BE49-F238E27FC236}">
              <a16:creationId xmlns:a16="http://schemas.microsoft.com/office/drawing/2014/main" id="{63FEBF08-4201-4C49-B0D7-B987E4CC05E1}"/>
            </a:ext>
          </a:extLst>
        </xdr:cNvPr>
        <xdr:cNvSpPr txBox="1"/>
      </xdr:nvSpPr>
      <xdr:spPr>
        <a:xfrm>
          <a:off x="85154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74930</xdr:rowOff>
    </xdr:from>
    <xdr:to>
      <xdr:col>41</xdr:col>
      <xdr:colOff>101600</xdr:colOff>
      <xdr:row>62</xdr:row>
      <xdr:rowOff>5080</xdr:rowOff>
    </xdr:to>
    <xdr:sp macro="" textlink="">
      <xdr:nvSpPr>
        <xdr:cNvPr id="237" name="フローチャート: 判断 236">
          <a:extLst>
            <a:ext uri="{FF2B5EF4-FFF2-40B4-BE49-F238E27FC236}">
              <a16:creationId xmlns:a16="http://schemas.microsoft.com/office/drawing/2014/main" id="{0CDB99E3-28FD-4FAD-95A4-3E00290140D4}"/>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60</xdr:row>
      <xdr:rowOff>21607</xdr:rowOff>
    </xdr:from>
    <xdr:ext cx="469744" cy="259045"/>
    <xdr:sp macro="" textlink="">
      <xdr:nvSpPr>
        <xdr:cNvPr id="238" name="n_3aveValue【体育館・プール】&#10;一人当たり面積">
          <a:extLst>
            <a:ext uri="{FF2B5EF4-FFF2-40B4-BE49-F238E27FC236}">
              <a16:creationId xmlns:a16="http://schemas.microsoft.com/office/drawing/2014/main" id="{7B3C3DF1-0077-4663-A478-C7D9ECDD3FC8}"/>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61</xdr:row>
      <xdr:rowOff>71120</xdr:rowOff>
    </xdr:from>
    <xdr:to>
      <xdr:col>36</xdr:col>
      <xdr:colOff>165100</xdr:colOff>
      <xdr:row>62</xdr:row>
      <xdr:rowOff>1270</xdr:rowOff>
    </xdr:to>
    <xdr:sp macro="" textlink="">
      <xdr:nvSpPr>
        <xdr:cNvPr id="239" name="フローチャート: 判断 238">
          <a:extLst>
            <a:ext uri="{FF2B5EF4-FFF2-40B4-BE49-F238E27FC236}">
              <a16:creationId xmlns:a16="http://schemas.microsoft.com/office/drawing/2014/main" id="{EF5DADE5-9F13-4221-A868-AB620B4AD473}"/>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60</xdr:row>
      <xdr:rowOff>17797</xdr:rowOff>
    </xdr:from>
    <xdr:ext cx="469744" cy="259045"/>
    <xdr:sp macro="" textlink="">
      <xdr:nvSpPr>
        <xdr:cNvPr id="240" name="n_4aveValue【体育館・プール】&#10;一人当たり面積">
          <a:extLst>
            <a:ext uri="{FF2B5EF4-FFF2-40B4-BE49-F238E27FC236}">
              <a16:creationId xmlns:a16="http://schemas.microsoft.com/office/drawing/2014/main" id="{FBEC5D88-76A8-4A6C-ADC0-3958E3117F53}"/>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29EB09C-C5A2-4CF2-8451-0BBE9D3907E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254D04B-30A3-4898-A991-E774153508A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BC1D876-9643-4BD6-9C1D-47A3831ABA2E}"/>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FF0054E-6964-41CA-9382-9A9B0D290D5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E7A1F63-4CD7-4F22-A3E6-EB647AE0AE4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139700</xdr:rowOff>
    </xdr:from>
    <xdr:to>
      <xdr:col>55</xdr:col>
      <xdr:colOff>50800</xdr:colOff>
      <xdr:row>62</xdr:row>
      <xdr:rowOff>69850</xdr:rowOff>
    </xdr:to>
    <xdr:sp macro="" textlink="">
      <xdr:nvSpPr>
        <xdr:cNvPr id="246" name="楕円 245">
          <a:extLst>
            <a:ext uri="{FF2B5EF4-FFF2-40B4-BE49-F238E27FC236}">
              <a16:creationId xmlns:a16="http://schemas.microsoft.com/office/drawing/2014/main" id="{AB2D6458-74D0-4FA7-90F6-C27709EED443}"/>
            </a:ext>
          </a:extLst>
        </xdr:cNvPr>
        <xdr:cNvSpPr/>
      </xdr:nvSpPr>
      <xdr:spPr>
        <a:xfrm>
          <a:off x="10426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118127</xdr:rowOff>
    </xdr:from>
    <xdr:ext cx="469744" cy="259045"/>
    <xdr:sp macro="" textlink="">
      <xdr:nvSpPr>
        <xdr:cNvPr id="247" name="【体育館・プール】&#10;一人当たり面積該当値テキスト">
          <a:extLst>
            <a:ext uri="{FF2B5EF4-FFF2-40B4-BE49-F238E27FC236}">
              <a16:creationId xmlns:a16="http://schemas.microsoft.com/office/drawing/2014/main" id="{25139C48-25DE-45B0-A2D2-FDD0E8F913A2}"/>
            </a:ext>
          </a:extLst>
        </xdr:cNvPr>
        <xdr:cNvSpPr txBox="1"/>
      </xdr:nvSpPr>
      <xdr:spPr>
        <a:xfrm>
          <a:off x="105156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145415</xdr:rowOff>
    </xdr:from>
    <xdr:to>
      <xdr:col>50</xdr:col>
      <xdr:colOff>165100</xdr:colOff>
      <xdr:row>62</xdr:row>
      <xdr:rowOff>75565</xdr:rowOff>
    </xdr:to>
    <xdr:sp macro="" textlink="">
      <xdr:nvSpPr>
        <xdr:cNvPr id="248" name="楕円 247">
          <a:extLst>
            <a:ext uri="{FF2B5EF4-FFF2-40B4-BE49-F238E27FC236}">
              <a16:creationId xmlns:a16="http://schemas.microsoft.com/office/drawing/2014/main" id="{954D23A6-94B8-45C0-ADCF-D9B31585F8C6}"/>
            </a:ext>
          </a:extLst>
        </xdr:cNvPr>
        <xdr:cNvSpPr/>
      </xdr:nvSpPr>
      <xdr:spPr>
        <a:xfrm>
          <a:off x="9588500" y="1060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19050</xdr:rowOff>
    </xdr:from>
    <xdr:to>
      <xdr:col>55</xdr:col>
      <xdr:colOff>0</xdr:colOff>
      <xdr:row>62</xdr:row>
      <xdr:rowOff>24765</xdr:rowOff>
    </xdr:to>
    <xdr:cxnSp macro="">
      <xdr:nvCxnSpPr>
        <xdr:cNvPr id="249" name="直線コネクタ 248">
          <a:extLst>
            <a:ext uri="{FF2B5EF4-FFF2-40B4-BE49-F238E27FC236}">
              <a16:creationId xmlns:a16="http://schemas.microsoft.com/office/drawing/2014/main" id="{82EEF09C-C79F-4BD6-8A0F-EDF367B61374}"/>
            </a:ext>
          </a:extLst>
        </xdr:cNvPr>
        <xdr:cNvCxnSpPr/>
      </xdr:nvCxnSpPr>
      <xdr:spPr>
        <a:xfrm flipV="1">
          <a:off x="9639300" y="106489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50" name="楕円 249">
          <a:extLst>
            <a:ext uri="{FF2B5EF4-FFF2-40B4-BE49-F238E27FC236}">
              <a16:creationId xmlns:a16="http://schemas.microsoft.com/office/drawing/2014/main" id="{85CD2801-1673-45D3-8892-7B083F1BCAAA}"/>
            </a:ext>
          </a:extLst>
        </xdr:cNvPr>
        <xdr:cNvSpPr/>
      </xdr:nvSpPr>
      <xdr:spPr>
        <a:xfrm>
          <a:off x="8699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24765</xdr:rowOff>
    </xdr:from>
    <xdr:to>
      <xdr:col>50</xdr:col>
      <xdr:colOff>114300</xdr:colOff>
      <xdr:row>62</xdr:row>
      <xdr:rowOff>30480</xdr:rowOff>
    </xdr:to>
    <xdr:cxnSp macro="">
      <xdr:nvCxnSpPr>
        <xdr:cNvPr id="251" name="直線コネクタ 250">
          <a:extLst>
            <a:ext uri="{FF2B5EF4-FFF2-40B4-BE49-F238E27FC236}">
              <a16:creationId xmlns:a16="http://schemas.microsoft.com/office/drawing/2014/main" id="{56851B4A-F39A-49FC-BB62-3290F5711AD9}"/>
            </a:ext>
          </a:extLst>
        </xdr:cNvPr>
        <xdr:cNvCxnSpPr/>
      </xdr:nvCxnSpPr>
      <xdr:spPr>
        <a:xfrm flipV="1">
          <a:off x="8750300" y="1065466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88265</xdr:rowOff>
    </xdr:from>
    <xdr:to>
      <xdr:col>41</xdr:col>
      <xdr:colOff>101600</xdr:colOff>
      <xdr:row>63</xdr:row>
      <xdr:rowOff>18415</xdr:rowOff>
    </xdr:to>
    <xdr:sp macro="" textlink="">
      <xdr:nvSpPr>
        <xdr:cNvPr id="252" name="楕円 251">
          <a:extLst>
            <a:ext uri="{FF2B5EF4-FFF2-40B4-BE49-F238E27FC236}">
              <a16:creationId xmlns:a16="http://schemas.microsoft.com/office/drawing/2014/main" id="{5AC87FA0-2C83-49F0-9A1F-ECCD22DCA677}"/>
            </a:ext>
          </a:extLst>
        </xdr:cNvPr>
        <xdr:cNvSpPr/>
      </xdr:nvSpPr>
      <xdr:spPr>
        <a:xfrm>
          <a:off x="7810500" y="1071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30480</xdr:rowOff>
    </xdr:from>
    <xdr:to>
      <xdr:col>45</xdr:col>
      <xdr:colOff>177800</xdr:colOff>
      <xdr:row>62</xdr:row>
      <xdr:rowOff>139065</xdr:rowOff>
    </xdr:to>
    <xdr:cxnSp macro="">
      <xdr:nvCxnSpPr>
        <xdr:cNvPr id="253" name="直線コネクタ 252">
          <a:extLst>
            <a:ext uri="{FF2B5EF4-FFF2-40B4-BE49-F238E27FC236}">
              <a16:creationId xmlns:a16="http://schemas.microsoft.com/office/drawing/2014/main" id="{AB6E1A41-77C0-42AA-943B-AE3D503615A7}"/>
            </a:ext>
          </a:extLst>
        </xdr:cNvPr>
        <xdr:cNvCxnSpPr/>
      </xdr:nvCxnSpPr>
      <xdr:spPr>
        <a:xfrm flipV="1">
          <a:off x="7861300" y="1066038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92075</xdr:rowOff>
    </xdr:from>
    <xdr:to>
      <xdr:col>36</xdr:col>
      <xdr:colOff>165100</xdr:colOff>
      <xdr:row>63</xdr:row>
      <xdr:rowOff>22225</xdr:rowOff>
    </xdr:to>
    <xdr:sp macro="" textlink="">
      <xdr:nvSpPr>
        <xdr:cNvPr id="254" name="楕円 253">
          <a:extLst>
            <a:ext uri="{FF2B5EF4-FFF2-40B4-BE49-F238E27FC236}">
              <a16:creationId xmlns:a16="http://schemas.microsoft.com/office/drawing/2014/main" id="{8BEAEC48-28CD-4BE5-894E-3002A298F23D}"/>
            </a:ext>
          </a:extLst>
        </xdr:cNvPr>
        <xdr:cNvSpPr/>
      </xdr:nvSpPr>
      <xdr:spPr>
        <a:xfrm>
          <a:off x="6921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139065</xdr:rowOff>
    </xdr:from>
    <xdr:to>
      <xdr:col>41</xdr:col>
      <xdr:colOff>50800</xdr:colOff>
      <xdr:row>62</xdr:row>
      <xdr:rowOff>142875</xdr:rowOff>
    </xdr:to>
    <xdr:cxnSp macro="">
      <xdr:nvCxnSpPr>
        <xdr:cNvPr id="255" name="直線コネクタ 254">
          <a:extLst>
            <a:ext uri="{FF2B5EF4-FFF2-40B4-BE49-F238E27FC236}">
              <a16:creationId xmlns:a16="http://schemas.microsoft.com/office/drawing/2014/main" id="{46BE8494-36EE-46FD-9C72-B843A2076B37}"/>
            </a:ext>
          </a:extLst>
        </xdr:cNvPr>
        <xdr:cNvCxnSpPr/>
      </xdr:nvCxnSpPr>
      <xdr:spPr>
        <a:xfrm flipV="1">
          <a:off x="6972300" y="107689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66692</xdr:rowOff>
    </xdr:from>
    <xdr:ext cx="469744" cy="259045"/>
    <xdr:sp macro="" textlink="">
      <xdr:nvSpPr>
        <xdr:cNvPr id="256" name="n_1mainValue【体育館・プール】&#10;一人当たり面積">
          <a:extLst>
            <a:ext uri="{FF2B5EF4-FFF2-40B4-BE49-F238E27FC236}">
              <a16:creationId xmlns:a16="http://schemas.microsoft.com/office/drawing/2014/main" id="{FFEEB3C0-B7C4-41E3-A3DF-84E0F83B78A9}"/>
            </a:ext>
          </a:extLst>
        </xdr:cNvPr>
        <xdr:cNvSpPr txBox="1"/>
      </xdr:nvSpPr>
      <xdr:spPr>
        <a:xfrm>
          <a:off x="9391727" y="1069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7" name="n_2mainValue【体育館・プール】&#10;一人当たり面積">
          <a:extLst>
            <a:ext uri="{FF2B5EF4-FFF2-40B4-BE49-F238E27FC236}">
              <a16:creationId xmlns:a16="http://schemas.microsoft.com/office/drawing/2014/main" id="{6981B66B-E9B4-47BC-8FD5-9070FD63EF7B}"/>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9542</xdr:rowOff>
    </xdr:from>
    <xdr:ext cx="469744" cy="259045"/>
    <xdr:sp macro="" textlink="">
      <xdr:nvSpPr>
        <xdr:cNvPr id="258" name="n_3mainValue【体育館・プール】&#10;一人当たり面積">
          <a:extLst>
            <a:ext uri="{FF2B5EF4-FFF2-40B4-BE49-F238E27FC236}">
              <a16:creationId xmlns:a16="http://schemas.microsoft.com/office/drawing/2014/main" id="{308EADDC-94A5-4AB2-A749-1B38A5B3302F}"/>
            </a:ext>
          </a:extLst>
        </xdr:cNvPr>
        <xdr:cNvSpPr txBox="1"/>
      </xdr:nvSpPr>
      <xdr:spPr>
        <a:xfrm>
          <a:off x="7626427" y="1081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13352</xdr:rowOff>
    </xdr:from>
    <xdr:ext cx="469744" cy="259045"/>
    <xdr:sp macro="" textlink="">
      <xdr:nvSpPr>
        <xdr:cNvPr id="259" name="n_4mainValue【体育館・プール】&#10;一人当たり面積">
          <a:extLst>
            <a:ext uri="{FF2B5EF4-FFF2-40B4-BE49-F238E27FC236}">
              <a16:creationId xmlns:a16="http://schemas.microsoft.com/office/drawing/2014/main" id="{3B0A96B8-C70B-4C65-A7DC-2564BBC55AE1}"/>
            </a:ext>
          </a:extLst>
        </xdr:cNvPr>
        <xdr:cNvSpPr txBox="1"/>
      </xdr:nvSpPr>
      <xdr:spPr>
        <a:xfrm>
          <a:off x="6737427" y="1081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26CF2941-9ACF-49D2-9FA3-9797B1C0A2C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EB6FB10F-F0E6-4373-A8F7-4E91B365BDE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D6AE373E-490D-4DF6-9C2A-CC60DDB7C9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843DA894-2300-46FE-B63B-069937A82EC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D652A472-29FA-4C56-BEBD-F2ADC4490A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3BD84415-7838-4700-ABBA-0A5DF33A32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366580B-635A-41EF-A068-B1149F6FDCB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8740BE0B-EEB8-4EB7-9FF0-0FA998676D56}"/>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303ED8CF-EFA7-4440-BFBC-217FA9B3DF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F77F4309-C48D-4DDC-BBF9-BC2FC09869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68A41C95-C217-4808-A84B-A1138B69023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F64F23A0-217D-4A26-A2B6-431897250538}"/>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D79CF630-74FA-4584-9C51-B2959B25FC5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C3AEE555-1D6A-446D-82E0-700837619E8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A33439C4-B476-4450-B233-0838311ACE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C9EDB19C-DF43-4AB6-A1BD-8C5EDEFC1FB4}"/>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21519DC0-FFA8-4040-82C4-7370150AD1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3A43A93E-5380-4F55-8C0C-9411E2F0ED2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AD690E6A-19A5-4E06-8183-9DC7067300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38A71AEE-38F0-44C5-A812-5CA71023AA1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83473C05-0CDD-4447-BDA3-F08B59C8392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E32D3B26-25E5-4E7F-A3A8-623820CB916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86EC4123-605C-49F1-82E8-694E9E7918F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1C500127-6474-4BE9-BDA0-91A47B5869F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E52EF5A2-7F0E-4519-BA72-C4CB12843E9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BCFBF80E-F5AE-4928-B7FA-D54D5DD57F5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1B03DB6A-0381-4D26-B167-7B64820C1CD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7" name="直線コネクタ 286">
          <a:extLst>
            <a:ext uri="{FF2B5EF4-FFF2-40B4-BE49-F238E27FC236}">
              <a16:creationId xmlns:a16="http://schemas.microsoft.com/office/drawing/2014/main" id="{F096D0F6-DB8A-41B8-982C-A4ED2E7D04B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8" name="テキスト ボックス 287">
          <a:extLst>
            <a:ext uri="{FF2B5EF4-FFF2-40B4-BE49-F238E27FC236}">
              <a16:creationId xmlns:a16="http://schemas.microsoft.com/office/drawing/2014/main" id="{BB0D0862-0CFE-432A-8BE2-95257A28CCB6}"/>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9" name="直線コネクタ 288">
          <a:extLst>
            <a:ext uri="{FF2B5EF4-FFF2-40B4-BE49-F238E27FC236}">
              <a16:creationId xmlns:a16="http://schemas.microsoft.com/office/drawing/2014/main" id="{4F672CD8-D400-4F4C-8D1D-0C947FEBE98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0" name="テキスト ボックス 289">
          <a:extLst>
            <a:ext uri="{FF2B5EF4-FFF2-40B4-BE49-F238E27FC236}">
              <a16:creationId xmlns:a16="http://schemas.microsoft.com/office/drawing/2014/main" id="{C90369B6-CBE7-406E-B47A-E85F323EADA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1" name="直線コネクタ 290">
          <a:extLst>
            <a:ext uri="{FF2B5EF4-FFF2-40B4-BE49-F238E27FC236}">
              <a16:creationId xmlns:a16="http://schemas.microsoft.com/office/drawing/2014/main" id="{D1378138-0DFC-43CA-9ED4-E50CCF90D72A}"/>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2" name="テキスト ボックス 291">
          <a:extLst>
            <a:ext uri="{FF2B5EF4-FFF2-40B4-BE49-F238E27FC236}">
              <a16:creationId xmlns:a16="http://schemas.microsoft.com/office/drawing/2014/main" id="{DCC9B658-1966-4780-B8FF-6B3A0FFE7E5E}"/>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3" name="直線コネクタ 292">
          <a:extLst>
            <a:ext uri="{FF2B5EF4-FFF2-40B4-BE49-F238E27FC236}">
              <a16:creationId xmlns:a16="http://schemas.microsoft.com/office/drawing/2014/main" id="{98055FF5-A145-4256-9C5B-F79E3F3F8541}"/>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4" name="テキスト ボックス 293">
          <a:extLst>
            <a:ext uri="{FF2B5EF4-FFF2-40B4-BE49-F238E27FC236}">
              <a16:creationId xmlns:a16="http://schemas.microsoft.com/office/drawing/2014/main" id="{155603FF-C130-4063-97BD-494B289DD0D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5" name="直線コネクタ 294">
          <a:extLst>
            <a:ext uri="{FF2B5EF4-FFF2-40B4-BE49-F238E27FC236}">
              <a16:creationId xmlns:a16="http://schemas.microsoft.com/office/drawing/2014/main" id="{1083AA04-DAC7-47BD-BD07-88CE2884B3D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6" name="テキスト ボックス 295">
          <a:extLst>
            <a:ext uri="{FF2B5EF4-FFF2-40B4-BE49-F238E27FC236}">
              <a16:creationId xmlns:a16="http://schemas.microsoft.com/office/drawing/2014/main" id="{E6AE000A-D092-4683-80F3-0E2A02CFC84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7" name="直線コネクタ 296">
          <a:extLst>
            <a:ext uri="{FF2B5EF4-FFF2-40B4-BE49-F238E27FC236}">
              <a16:creationId xmlns:a16="http://schemas.microsoft.com/office/drawing/2014/main" id="{D276C1E7-BCE3-4304-A358-FACA53DA599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8" name="テキスト ボックス 297">
          <a:extLst>
            <a:ext uri="{FF2B5EF4-FFF2-40B4-BE49-F238E27FC236}">
              <a16:creationId xmlns:a16="http://schemas.microsoft.com/office/drawing/2014/main" id="{B4B4A074-26DA-4282-B31A-32B19BE7AD0F}"/>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9" name="【市民会館】&#10;有形固定資産減価償却率グラフ枠">
          <a:extLst>
            <a:ext uri="{FF2B5EF4-FFF2-40B4-BE49-F238E27FC236}">
              <a16:creationId xmlns:a16="http://schemas.microsoft.com/office/drawing/2014/main" id="{7DD0F3F8-A5FF-4B15-9F42-666BFB9F927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108</xdr:row>
      <xdr:rowOff>146686</xdr:rowOff>
    </xdr:to>
    <xdr:cxnSp macro="">
      <xdr:nvCxnSpPr>
        <xdr:cNvPr id="300" name="直線コネクタ 299">
          <a:extLst>
            <a:ext uri="{FF2B5EF4-FFF2-40B4-BE49-F238E27FC236}">
              <a16:creationId xmlns:a16="http://schemas.microsoft.com/office/drawing/2014/main" id="{E30D87C8-B14F-4FBF-903E-80FBDAF2C0F6}"/>
            </a:ext>
          </a:extLst>
        </xdr:cNvPr>
        <xdr:cNvCxnSpPr/>
      </xdr:nvCxnSpPr>
      <xdr:spPr>
        <a:xfrm flipV="1">
          <a:off x="4634865" y="17200245"/>
          <a:ext cx="0" cy="1463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301" name="【市民会館】&#10;有形固定資産減価償却率最小値テキスト">
          <a:extLst>
            <a:ext uri="{FF2B5EF4-FFF2-40B4-BE49-F238E27FC236}">
              <a16:creationId xmlns:a16="http://schemas.microsoft.com/office/drawing/2014/main" id="{432A31FF-7699-40D7-AF49-D244E30EB42E}"/>
            </a:ext>
          </a:extLst>
        </xdr:cNvPr>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302" name="直線コネクタ 301">
          <a:extLst>
            <a:ext uri="{FF2B5EF4-FFF2-40B4-BE49-F238E27FC236}">
              <a16:creationId xmlns:a16="http://schemas.microsoft.com/office/drawing/2014/main" id="{D0CB13EE-3525-4AE8-81D4-5D35E1507B56}"/>
            </a:ext>
          </a:extLst>
        </xdr:cNvPr>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303" name="【市民会館】&#10;有形固定資産減価償却率最大値テキスト">
          <a:extLst>
            <a:ext uri="{FF2B5EF4-FFF2-40B4-BE49-F238E27FC236}">
              <a16:creationId xmlns:a16="http://schemas.microsoft.com/office/drawing/2014/main" id="{32B8A196-9666-44F1-AF7D-83342218F137}"/>
            </a:ext>
          </a:extLst>
        </xdr:cNvPr>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304" name="直線コネクタ 303">
          <a:extLst>
            <a:ext uri="{FF2B5EF4-FFF2-40B4-BE49-F238E27FC236}">
              <a16:creationId xmlns:a16="http://schemas.microsoft.com/office/drawing/2014/main" id="{958546A2-6201-4739-9942-D991B3C0CB13}"/>
            </a:ext>
          </a:extLst>
        </xdr:cNvPr>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78757</xdr:rowOff>
    </xdr:from>
    <xdr:ext cx="405111" cy="259045"/>
    <xdr:sp macro="" textlink="">
      <xdr:nvSpPr>
        <xdr:cNvPr id="305" name="【市民会館】&#10;有形固定資産減価償却率平均値テキスト">
          <a:extLst>
            <a:ext uri="{FF2B5EF4-FFF2-40B4-BE49-F238E27FC236}">
              <a16:creationId xmlns:a16="http://schemas.microsoft.com/office/drawing/2014/main" id="{FE8CFE22-23DA-4C2E-AF8C-A8C74F6CECEE}"/>
            </a:ext>
          </a:extLst>
        </xdr:cNvPr>
        <xdr:cNvSpPr txBox="1"/>
      </xdr:nvSpPr>
      <xdr:spPr>
        <a:xfrm>
          <a:off x="4673600" y="17738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306" name="フローチャート: 判断 305">
          <a:extLst>
            <a:ext uri="{FF2B5EF4-FFF2-40B4-BE49-F238E27FC236}">
              <a16:creationId xmlns:a16="http://schemas.microsoft.com/office/drawing/2014/main" id="{3618747E-70D7-4B29-B56C-FE823BFA7E3B}"/>
            </a:ext>
          </a:extLst>
        </xdr:cNvPr>
        <xdr:cNvSpPr/>
      </xdr:nvSpPr>
      <xdr:spPr>
        <a:xfrm>
          <a:off x="45847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29211</xdr:rowOff>
    </xdr:from>
    <xdr:to>
      <xdr:col>20</xdr:col>
      <xdr:colOff>38100</xdr:colOff>
      <xdr:row>104</xdr:row>
      <xdr:rowOff>130811</xdr:rowOff>
    </xdr:to>
    <xdr:sp macro="" textlink="">
      <xdr:nvSpPr>
        <xdr:cNvPr id="307" name="フローチャート: 判断 306">
          <a:extLst>
            <a:ext uri="{FF2B5EF4-FFF2-40B4-BE49-F238E27FC236}">
              <a16:creationId xmlns:a16="http://schemas.microsoft.com/office/drawing/2014/main" id="{D9E36C81-13A3-455B-A816-CFF857451F49}"/>
            </a:ext>
          </a:extLst>
        </xdr:cNvPr>
        <xdr:cNvSpPr/>
      </xdr:nvSpPr>
      <xdr:spPr>
        <a:xfrm>
          <a:off x="3746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147338</xdr:rowOff>
    </xdr:from>
    <xdr:ext cx="405111" cy="259045"/>
    <xdr:sp macro="" textlink="">
      <xdr:nvSpPr>
        <xdr:cNvPr id="308" name="n_1aveValue【市民会館】&#10;有形固定資産減価償却率">
          <a:extLst>
            <a:ext uri="{FF2B5EF4-FFF2-40B4-BE49-F238E27FC236}">
              <a16:creationId xmlns:a16="http://schemas.microsoft.com/office/drawing/2014/main" id="{FADC54DD-81B4-494A-8831-0EE0FC9C3B71}"/>
            </a:ext>
          </a:extLst>
        </xdr:cNvPr>
        <xdr:cNvSpPr txBox="1"/>
      </xdr:nvSpPr>
      <xdr:spPr>
        <a:xfrm>
          <a:off x="3582044" y="1763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158750</xdr:rowOff>
    </xdr:from>
    <xdr:to>
      <xdr:col>15</xdr:col>
      <xdr:colOff>101600</xdr:colOff>
      <xdr:row>104</xdr:row>
      <xdr:rowOff>88900</xdr:rowOff>
    </xdr:to>
    <xdr:sp macro="" textlink="">
      <xdr:nvSpPr>
        <xdr:cNvPr id="309" name="フローチャート: 判断 308">
          <a:extLst>
            <a:ext uri="{FF2B5EF4-FFF2-40B4-BE49-F238E27FC236}">
              <a16:creationId xmlns:a16="http://schemas.microsoft.com/office/drawing/2014/main" id="{47ADFC14-A0F4-45F7-9BA5-3C42BBACC829}"/>
            </a:ext>
          </a:extLst>
        </xdr:cNvPr>
        <xdr:cNvSpPr/>
      </xdr:nvSpPr>
      <xdr:spPr>
        <a:xfrm>
          <a:off x="2857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105427</xdr:rowOff>
    </xdr:from>
    <xdr:ext cx="405111" cy="259045"/>
    <xdr:sp macro="" textlink="">
      <xdr:nvSpPr>
        <xdr:cNvPr id="310" name="n_2aveValue【市民会館】&#10;有形固定資産減価償却率">
          <a:extLst>
            <a:ext uri="{FF2B5EF4-FFF2-40B4-BE49-F238E27FC236}">
              <a16:creationId xmlns:a16="http://schemas.microsoft.com/office/drawing/2014/main" id="{58657A04-E6AF-4C31-A9F4-188B0D9CF743}"/>
            </a:ext>
          </a:extLst>
        </xdr:cNvPr>
        <xdr:cNvSpPr txBox="1"/>
      </xdr:nvSpPr>
      <xdr:spPr>
        <a:xfrm>
          <a:off x="2705744"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103</xdr:row>
      <xdr:rowOff>111125</xdr:rowOff>
    </xdr:from>
    <xdr:to>
      <xdr:col>10</xdr:col>
      <xdr:colOff>165100</xdr:colOff>
      <xdr:row>104</xdr:row>
      <xdr:rowOff>41275</xdr:rowOff>
    </xdr:to>
    <xdr:sp macro="" textlink="">
      <xdr:nvSpPr>
        <xdr:cNvPr id="311" name="フローチャート: 判断 310">
          <a:extLst>
            <a:ext uri="{FF2B5EF4-FFF2-40B4-BE49-F238E27FC236}">
              <a16:creationId xmlns:a16="http://schemas.microsoft.com/office/drawing/2014/main" id="{3B96FA16-CFDC-46B4-A350-08B7D789D1DD}"/>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57802</xdr:rowOff>
    </xdr:from>
    <xdr:ext cx="405111" cy="259045"/>
    <xdr:sp macro="" textlink="">
      <xdr:nvSpPr>
        <xdr:cNvPr id="312" name="n_3aveValue【市民会館】&#10;有形固定資産減価償却率">
          <a:extLst>
            <a:ext uri="{FF2B5EF4-FFF2-40B4-BE49-F238E27FC236}">
              <a16:creationId xmlns:a16="http://schemas.microsoft.com/office/drawing/2014/main" id="{51DAD048-23AD-4D7E-9BA9-FC5629C1F00A}"/>
            </a:ext>
          </a:extLst>
        </xdr:cNvPr>
        <xdr:cNvSpPr txBox="1"/>
      </xdr:nvSpPr>
      <xdr:spPr>
        <a:xfrm>
          <a:off x="18167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103</xdr:row>
      <xdr:rowOff>71120</xdr:rowOff>
    </xdr:from>
    <xdr:to>
      <xdr:col>6</xdr:col>
      <xdr:colOff>38100</xdr:colOff>
      <xdr:row>104</xdr:row>
      <xdr:rowOff>1270</xdr:rowOff>
    </xdr:to>
    <xdr:sp macro="" textlink="">
      <xdr:nvSpPr>
        <xdr:cNvPr id="313" name="フローチャート: 判断 312">
          <a:extLst>
            <a:ext uri="{FF2B5EF4-FFF2-40B4-BE49-F238E27FC236}">
              <a16:creationId xmlns:a16="http://schemas.microsoft.com/office/drawing/2014/main" id="{9AF9BBE5-7613-48D9-9FF0-97A6A703554F}"/>
            </a:ext>
          </a:extLst>
        </xdr:cNvPr>
        <xdr:cNvSpPr/>
      </xdr:nvSpPr>
      <xdr:spPr>
        <a:xfrm>
          <a:off x="1079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17797</xdr:rowOff>
    </xdr:from>
    <xdr:ext cx="405111" cy="259045"/>
    <xdr:sp macro="" textlink="">
      <xdr:nvSpPr>
        <xdr:cNvPr id="314" name="n_4aveValue【市民会館】&#10;有形固定資産減価償却率">
          <a:extLst>
            <a:ext uri="{FF2B5EF4-FFF2-40B4-BE49-F238E27FC236}">
              <a16:creationId xmlns:a16="http://schemas.microsoft.com/office/drawing/2014/main" id="{4F21F65F-7783-4961-B773-B4436917DF3D}"/>
            </a:ext>
          </a:extLst>
        </xdr:cNvPr>
        <xdr:cNvSpPr txBox="1"/>
      </xdr:nvSpPr>
      <xdr:spPr>
        <a:xfrm>
          <a:off x="927744" y="1750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763CC6F5-F996-4531-A342-1D7205A3317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84198C5-839E-4AD0-8D07-A671092B908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8A8E846E-3C3D-4954-825D-EE87395B421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0AFACDB-8694-4B8E-B9AA-BEDD665C0A3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2209D62-FB76-4877-9F47-360A6ACEB18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27305</xdr:rowOff>
    </xdr:from>
    <xdr:to>
      <xdr:col>24</xdr:col>
      <xdr:colOff>114300</xdr:colOff>
      <xdr:row>105</xdr:row>
      <xdr:rowOff>128905</xdr:rowOff>
    </xdr:to>
    <xdr:sp macro="" textlink="">
      <xdr:nvSpPr>
        <xdr:cNvPr id="320" name="楕円 319">
          <a:extLst>
            <a:ext uri="{FF2B5EF4-FFF2-40B4-BE49-F238E27FC236}">
              <a16:creationId xmlns:a16="http://schemas.microsoft.com/office/drawing/2014/main" id="{40372937-ADE5-41B4-882E-6B3FB219C7AC}"/>
            </a:ext>
          </a:extLst>
        </xdr:cNvPr>
        <xdr:cNvSpPr/>
      </xdr:nvSpPr>
      <xdr:spPr>
        <a:xfrm>
          <a:off x="45847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5732</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6A69EACE-43A1-4A24-A5FF-526BC3DAB377}"/>
            </a:ext>
          </a:extLst>
        </xdr:cNvPr>
        <xdr:cNvSpPr txBox="1"/>
      </xdr:nvSpPr>
      <xdr:spPr>
        <a:xfrm>
          <a:off x="4673600"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147320</xdr:rowOff>
    </xdr:from>
    <xdr:to>
      <xdr:col>20</xdr:col>
      <xdr:colOff>38100</xdr:colOff>
      <xdr:row>105</xdr:row>
      <xdr:rowOff>77470</xdr:rowOff>
    </xdr:to>
    <xdr:sp macro="" textlink="">
      <xdr:nvSpPr>
        <xdr:cNvPr id="322" name="楕円 321">
          <a:extLst>
            <a:ext uri="{FF2B5EF4-FFF2-40B4-BE49-F238E27FC236}">
              <a16:creationId xmlns:a16="http://schemas.microsoft.com/office/drawing/2014/main" id="{8C64688B-9C8A-4F15-B2ED-650A9070453A}"/>
            </a:ext>
          </a:extLst>
        </xdr:cNvPr>
        <xdr:cNvSpPr/>
      </xdr:nvSpPr>
      <xdr:spPr>
        <a:xfrm>
          <a:off x="3746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26670</xdr:rowOff>
    </xdr:from>
    <xdr:to>
      <xdr:col>24</xdr:col>
      <xdr:colOff>63500</xdr:colOff>
      <xdr:row>105</xdr:row>
      <xdr:rowOff>78105</xdr:rowOff>
    </xdr:to>
    <xdr:cxnSp macro="">
      <xdr:nvCxnSpPr>
        <xdr:cNvPr id="323" name="直線コネクタ 322">
          <a:extLst>
            <a:ext uri="{FF2B5EF4-FFF2-40B4-BE49-F238E27FC236}">
              <a16:creationId xmlns:a16="http://schemas.microsoft.com/office/drawing/2014/main" id="{71667002-5208-49A6-B282-DB8EDCE670B6}"/>
            </a:ext>
          </a:extLst>
        </xdr:cNvPr>
        <xdr:cNvCxnSpPr/>
      </xdr:nvCxnSpPr>
      <xdr:spPr>
        <a:xfrm>
          <a:off x="3797300" y="180289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133986</xdr:rowOff>
    </xdr:from>
    <xdr:to>
      <xdr:col>15</xdr:col>
      <xdr:colOff>101600</xdr:colOff>
      <xdr:row>105</xdr:row>
      <xdr:rowOff>64136</xdr:rowOff>
    </xdr:to>
    <xdr:sp macro="" textlink="">
      <xdr:nvSpPr>
        <xdr:cNvPr id="324" name="楕円 323">
          <a:extLst>
            <a:ext uri="{FF2B5EF4-FFF2-40B4-BE49-F238E27FC236}">
              <a16:creationId xmlns:a16="http://schemas.microsoft.com/office/drawing/2014/main" id="{D2E4E47D-05B2-4568-851C-B875EC320DAB}"/>
            </a:ext>
          </a:extLst>
        </xdr:cNvPr>
        <xdr:cNvSpPr/>
      </xdr:nvSpPr>
      <xdr:spPr>
        <a:xfrm>
          <a:off x="2857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13336</xdr:rowOff>
    </xdr:from>
    <xdr:to>
      <xdr:col>19</xdr:col>
      <xdr:colOff>177800</xdr:colOff>
      <xdr:row>105</xdr:row>
      <xdr:rowOff>26670</xdr:rowOff>
    </xdr:to>
    <xdr:cxnSp macro="">
      <xdr:nvCxnSpPr>
        <xdr:cNvPr id="325" name="直線コネクタ 324">
          <a:extLst>
            <a:ext uri="{FF2B5EF4-FFF2-40B4-BE49-F238E27FC236}">
              <a16:creationId xmlns:a16="http://schemas.microsoft.com/office/drawing/2014/main" id="{1407201C-207A-40BB-8B04-919F508792E1}"/>
            </a:ext>
          </a:extLst>
        </xdr:cNvPr>
        <xdr:cNvCxnSpPr/>
      </xdr:nvCxnSpPr>
      <xdr:spPr>
        <a:xfrm>
          <a:off x="2908300" y="18015586"/>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84455</xdr:rowOff>
    </xdr:from>
    <xdr:to>
      <xdr:col>10</xdr:col>
      <xdr:colOff>165100</xdr:colOff>
      <xdr:row>105</xdr:row>
      <xdr:rowOff>14605</xdr:rowOff>
    </xdr:to>
    <xdr:sp macro="" textlink="">
      <xdr:nvSpPr>
        <xdr:cNvPr id="326" name="楕円 325">
          <a:extLst>
            <a:ext uri="{FF2B5EF4-FFF2-40B4-BE49-F238E27FC236}">
              <a16:creationId xmlns:a16="http://schemas.microsoft.com/office/drawing/2014/main" id="{044A0E7E-2117-4A19-BD81-A58ED659EECB}"/>
            </a:ext>
          </a:extLst>
        </xdr:cNvPr>
        <xdr:cNvSpPr/>
      </xdr:nvSpPr>
      <xdr:spPr>
        <a:xfrm>
          <a:off x="1968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135255</xdr:rowOff>
    </xdr:from>
    <xdr:to>
      <xdr:col>15</xdr:col>
      <xdr:colOff>50800</xdr:colOff>
      <xdr:row>105</xdr:row>
      <xdr:rowOff>13336</xdr:rowOff>
    </xdr:to>
    <xdr:cxnSp macro="">
      <xdr:nvCxnSpPr>
        <xdr:cNvPr id="327" name="直線コネクタ 326">
          <a:extLst>
            <a:ext uri="{FF2B5EF4-FFF2-40B4-BE49-F238E27FC236}">
              <a16:creationId xmlns:a16="http://schemas.microsoft.com/office/drawing/2014/main" id="{A2D3E77D-8793-4AC3-B9C2-212BB37E469C}"/>
            </a:ext>
          </a:extLst>
        </xdr:cNvPr>
        <xdr:cNvCxnSpPr/>
      </xdr:nvCxnSpPr>
      <xdr:spPr>
        <a:xfrm>
          <a:off x="2019300" y="17966055"/>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33020</xdr:rowOff>
    </xdr:from>
    <xdr:to>
      <xdr:col>6</xdr:col>
      <xdr:colOff>38100</xdr:colOff>
      <xdr:row>104</xdr:row>
      <xdr:rowOff>134620</xdr:rowOff>
    </xdr:to>
    <xdr:sp macro="" textlink="">
      <xdr:nvSpPr>
        <xdr:cNvPr id="328" name="楕円 327">
          <a:extLst>
            <a:ext uri="{FF2B5EF4-FFF2-40B4-BE49-F238E27FC236}">
              <a16:creationId xmlns:a16="http://schemas.microsoft.com/office/drawing/2014/main" id="{EC77EE94-01F2-4CAF-9603-506F04C6655D}"/>
            </a:ext>
          </a:extLst>
        </xdr:cNvPr>
        <xdr:cNvSpPr/>
      </xdr:nvSpPr>
      <xdr:spPr>
        <a:xfrm>
          <a:off x="1079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83820</xdr:rowOff>
    </xdr:from>
    <xdr:to>
      <xdr:col>10</xdr:col>
      <xdr:colOff>114300</xdr:colOff>
      <xdr:row>104</xdr:row>
      <xdr:rowOff>135255</xdr:rowOff>
    </xdr:to>
    <xdr:cxnSp macro="">
      <xdr:nvCxnSpPr>
        <xdr:cNvPr id="329" name="直線コネクタ 328">
          <a:extLst>
            <a:ext uri="{FF2B5EF4-FFF2-40B4-BE49-F238E27FC236}">
              <a16:creationId xmlns:a16="http://schemas.microsoft.com/office/drawing/2014/main" id="{904D47EF-44FD-40F4-95EB-8AD3AE529244}"/>
            </a:ext>
          </a:extLst>
        </xdr:cNvPr>
        <xdr:cNvCxnSpPr/>
      </xdr:nvCxnSpPr>
      <xdr:spPr>
        <a:xfrm>
          <a:off x="1130300" y="179146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68597</xdr:rowOff>
    </xdr:from>
    <xdr:ext cx="405111" cy="259045"/>
    <xdr:sp macro="" textlink="">
      <xdr:nvSpPr>
        <xdr:cNvPr id="330" name="n_1mainValue【市民会館】&#10;有形固定資産減価償却率">
          <a:extLst>
            <a:ext uri="{FF2B5EF4-FFF2-40B4-BE49-F238E27FC236}">
              <a16:creationId xmlns:a16="http://schemas.microsoft.com/office/drawing/2014/main" id="{0CA5A012-424B-42E3-8965-4CDA065632F7}"/>
            </a:ext>
          </a:extLst>
        </xdr:cNvPr>
        <xdr:cNvSpPr txBox="1"/>
      </xdr:nvSpPr>
      <xdr:spPr>
        <a:xfrm>
          <a:off x="3582044" y="1807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55263</xdr:rowOff>
    </xdr:from>
    <xdr:ext cx="405111" cy="259045"/>
    <xdr:sp macro="" textlink="">
      <xdr:nvSpPr>
        <xdr:cNvPr id="331" name="n_2mainValue【市民会館】&#10;有形固定資産減価償却率">
          <a:extLst>
            <a:ext uri="{FF2B5EF4-FFF2-40B4-BE49-F238E27FC236}">
              <a16:creationId xmlns:a16="http://schemas.microsoft.com/office/drawing/2014/main" id="{BB736FB7-0065-470B-B977-EE0A7933D1FE}"/>
            </a:ext>
          </a:extLst>
        </xdr:cNvPr>
        <xdr:cNvSpPr txBox="1"/>
      </xdr:nvSpPr>
      <xdr:spPr>
        <a:xfrm>
          <a:off x="27057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5732</xdr:rowOff>
    </xdr:from>
    <xdr:ext cx="405111" cy="259045"/>
    <xdr:sp macro="" textlink="">
      <xdr:nvSpPr>
        <xdr:cNvPr id="332" name="n_3mainValue【市民会館】&#10;有形固定資産減価償却率">
          <a:extLst>
            <a:ext uri="{FF2B5EF4-FFF2-40B4-BE49-F238E27FC236}">
              <a16:creationId xmlns:a16="http://schemas.microsoft.com/office/drawing/2014/main" id="{FB7833D9-D47F-441D-AF76-61F827F809DF}"/>
            </a:ext>
          </a:extLst>
        </xdr:cNvPr>
        <xdr:cNvSpPr txBox="1"/>
      </xdr:nvSpPr>
      <xdr:spPr>
        <a:xfrm>
          <a:off x="1816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125747</xdr:rowOff>
    </xdr:from>
    <xdr:ext cx="405111" cy="259045"/>
    <xdr:sp macro="" textlink="">
      <xdr:nvSpPr>
        <xdr:cNvPr id="333" name="n_4mainValue【市民会館】&#10;有形固定資産減価償却率">
          <a:extLst>
            <a:ext uri="{FF2B5EF4-FFF2-40B4-BE49-F238E27FC236}">
              <a16:creationId xmlns:a16="http://schemas.microsoft.com/office/drawing/2014/main" id="{400B9824-CD9B-4C77-9A70-99D3E61EBC7A}"/>
            </a:ext>
          </a:extLst>
        </xdr:cNvPr>
        <xdr:cNvSpPr txBox="1"/>
      </xdr:nvSpPr>
      <xdr:spPr>
        <a:xfrm>
          <a:off x="927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4" name="正方形/長方形 333">
          <a:extLst>
            <a:ext uri="{FF2B5EF4-FFF2-40B4-BE49-F238E27FC236}">
              <a16:creationId xmlns:a16="http://schemas.microsoft.com/office/drawing/2014/main" id="{6778C5AC-1C4B-420F-A3B3-BD7EC9197F9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5" name="正方形/長方形 334">
          <a:extLst>
            <a:ext uri="{FF2B5EF4-FFF2-40B4-BE49-F238E27FC236}">
              <a16:creationId xmlns:a16="http://schemas.microsoft.com/office/drawing/2014/main" id="{708E3C2B-0DA0-4B46-94AF-83C30FF5223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6" name="正方形/長方形 335">
          <a:extLst>
            <a:ext uri="{FF2B5EF4-FFF2-40B4-BE49-F238E27FC236}">
              <a16:creationId xmlns:a16="http://schemas.microsoft.com/office/drawing/2014/main" id="{315BAE77-A02B-4725-9BCB-440CC788457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7" name="正方形/長方形 336">
          <a:extLst>
            <a:ext uri="{FF2B5EF4-FFF2-40B4-BE49-F238E27FC236}">
              <a16:creationId xmlns:a16="http://schemas.microsoft.com/office/drawing/2014/main" id="{07B0D9F3-D08E-471B-879D-2551865B3C5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8" name="正方形/長方形 337">
          <a:extLst>
            <a:ext uri="{FF2B5EF4-FFF2-40B4-BE49-F238E27FC236}">
              <a16:creationId xmlns:a16="http://schemas.microsoft.com/office/drawing/2014/main" id="{5FB9C021-87A1-4F80-B539-088BDEF74F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9" name="正方形/長方形 338">
          <a:extLst>
            <a:ext uri="{FF2B5EF4-FFF2-40B4-BE49-F238E27FC236}">
              <a16:creationId xmlns:a16="http://schemas.microsoft.com/office/drawing/2014/main" id="{E9B25BAD-EE34-4E84-A7E4-2F8C9862938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0" name="正方形/長方形 339">
          <a:extLst>
            <a:ext uri="{FF2B5EF4-FFF2-40B4-BE49-F238E27FC236}">
              <a16:creationId xmlns:a16="http://schemas.microsoft.com/office/drawing/2014/main" id="{C7F1F157-C904-4F45-92D6-D64BFACD6B6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1" name="正方形/長方形 340">
          <a:extLst>
            <a:ext uri="{FF2B5EF4-FFF2-40B4-BE49-F238E27FC236}">
              <a16:creationId xmlns:a16="http://schemas.microsoft.com/office/drawing/2014/main" id="{B47E3F21-CF4C-4502-BFAF-1DDBCC3D78A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2" name="テキスト ボックス 341">
          <a:extLst>
            <a:ext uri="{FF2B5EF4-FFF2-40B4-BE49-F238E27FC236}">
              <a16:creationId xmlns:a16="http://schemas.microsoft.com/office/drawing/2014/main" id="{CAA75377-0584-45D4-A710-92B4E79D835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3" name="直線コネクタ 342">
          <a:extLst>
            <a:ext uri="{FF2B5EF4-FFF2-40B4-BE49-F238E27FC236}">
              <a16:creationId xmlns:a16="http://schemas.microsoft.com/office/drawing/2014/main" id="{5553E6D7-7C81-4789-B4BE-F7D0FC57AF2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4" name="直線コネクタ 343">
          <a:extLst>
            <a:ext uri="{FF2B5EF4-FFF2-40B4-BE49-F238E27FC236}">
              <a16:creationId xmlns:a16="http://schemas.microsoft.com/office/drawing/2014/main" id="{B93ECA11-52DF-48D4-B1A5-0EADE0BB3B0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5" name="テキスト ボックス 344">
          <a:extLst>
            <a:ext uri="{FF2B5EF4-FFF2-40B4-BE49-F238E27FC236}">
              <a16:creationId xmlns:a16="http://schemas.microsoft.com/office/drawing/2014/main" id="{A65A5BBB-543E-47ED-9AB1-2D742D498F3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6" name="直線コネクタ 345">
          <a:extLst>
            <a:ext uri="{FF2B5EF4-FFF2-40B4-BE49-F238E27FC236}">
              <a16:creationId xmlns:a16="http://schemas.microsoft.com/office/drawing/2014/main" id="{336553D1-DEF7-4718-B780-15CD8A26A04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7" name="テキスト ボックス 346">
          <a:extLst>
            <a:ext uri="{FF2B5EF4-FFF2-40B4-BE49-F238E27FC236}">
              <a16:creationId xmlns:a16="http://schemas.microsoft.com/office/drawing/2014/main" id="{D38E15B3-ED11-4B6A-8B10-4A7AE194489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8" name="直線コネクタ 347">
          <a:extLst>
            <a:ext uri="{FF2B5EF4-FFF2-40B4-BE49-F238E27FC236}">
              <a16:creationId xmlns:a16="http://schemas.microsoft.com/office/drawing/2014/main" id="{3A73E924-7C25-4D88-A19C-68038F5937B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9" name="テキスト ボックス 348">
          <a:extLst>
            <a:ext uri="{FF2B5EF4-FFF2-40B4-BE49-F238E27FC236}">
              <a16:creationId xmlns:a16="http://schemas.microsoft.com/office/drawing/2014/main" id="{61ADFDB6-1614-4506-A653-0BE26DFE6D7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0" name="直線コネクタ 349">
          <a:extLst>
            <a:ext uri="{FF2B5EF4-FFF2-40B4-BE49-F238E27FC236}">
              <a16:creationId xmlns:a16="http://schemas.microsoft.com/office/drawing/2014/main" id="{7348E825-A3DC-46F7-AC52-6D8BA90338B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1" name="テキスト ボックス 350">
          <a:extLst>
            <a:ext uri="{FF2B5EF4-FFF2-40B4-BE49-F238E27FC236}">
              <a16:creationId xmlns:a16="http://schemas.microsoft.com/office/drawing/2014/main" id="{F08F760E-279F-4F7A-9E26-CCF6C133463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2" name="直線コネクタ 351">
          <a:extLst>
            <a:ext uri="{FF2B5EF4-FFF2-40B4-BE49-F238E27FC236}">
              <a16:creationId xmlns:a16="http://schemas.microsoft.com/office/drawing/2014/main" id="{A7F72498-41CE-401F-82A9-4FF733EA03C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3" name="テキスト ボックス 352">
          <a:extLst>
            <a:ext uri="{FF2B5EF4-FFF2-40B4-BE49-F238E27FC236}">
              <a16:creationId xmlns:a16="http://schemas.microsoft.com/office/drawing/2014/main" id="{CECA1889-94AD-4DD6-9F2E-F94315FB143E}"/>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D65309CD-6937-4BF0-BEB5-0DB7028EEEB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5A74D207-B7FD-4378-AF8C-224619AA425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7C94AA35-593D-4EC9-92E1-4EEDF749A9D7}"/>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45720</xdr:rowOff>
    </xdr:from>
    <xdr:to>
      <xdr:col>54</xdr:col>
      <xdr:colOff>189865</xdr:colOff>
      <xdr:row>108</xdr:row>
      <xdr:rowOff>45720</xdr:rowOff>
    </xdr:to>
    <xdr:cxnSp macro="">
      <xdr:nvCxnSpPr>
        <xdr:cNvPr id="357" name="直線コネクタ 356">
          <a:extLst>
            <a:ext uri="{FF2B5EF4-FFF2-40B4-BE49-F238E27FC236}">
              <a16:creationId xmlns:a16="http://schemas.microsoft.com/office/drawing/2014/main" id="{316B28A1-26B0-4A75-A8DB-7778C2174B8D}"/>
            </a:ext>
          </a:extLst>
        </xdr:cNvPr>
        <xdr:cNvCxnSpPr/>
      </xdr:nvCxnSpPr>
      <xdr:spPr>
        <a:xfrm flipV="1">
          <a:off x="10476865" y="171907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49547</xdr:rowOff>
    </xdr:from>
    <xdr:ext cx="469744" cy="259045"/>
    <xdr:sp macro="" textlink="">
      <xdr:nvSpPr>
        <xdr:cNvPr id="358" name="【市民会館】&#10;一人当たり面積最小値テキスト">
          <a:extLst>
            <a:ext uri="{FF2B5EF4-FFF2-40B4-BE49-F238E27FC236}">
              <a16:creationId xmlns:a16="http://schemas.microsoft.com/office/drawing/2014/main" id="{89A1DFAA-5335-477A-9092-C3384B3344E2}"/>
            </a:ext>
          </a:extLst>
        </xdr:cNvPr>
        <xdr:cNvSpPr txBox="1"/>
      </xdr:nvSpPr>
      <xdr:spPr>
        <a:xfrm>
          <a:off x="10515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45720</xdr:rowOff>
    </xdr:from>
    <xdr:to>
      <xdr:col>55</xdr:col>
      <xdr:colOff>88900</xdr:colOff>
      <xdr:row>108</xdr:row>
      <xdr:rowOff>45720</xdr:rowOff>
    </xdr:to>
    <xdr:cxnSp macro="">
      <xdr:nvCxnSpPr>
        <xdr:cNvPr id="359" name="直線コネクタ 358">
          <a:extLst>
            <a:ext uri="{FF2B5EF4-FFF2-40B4-BE49-F238E27FC236}">
              <a16:creationId xmlns:a16="http://schemas.microsoft.com/office/drawing/2014/main" id="{F66F0BE6-FF9A-49BA-A181-FC1D30089FCD}"/>
            </a:ext>
          </a:extLst>
        </xdr:cNvPr>
        <xdr:cNvCxnSpPr/>
      </xdr:nvCxnSpPr>
      <xdr:spPr>
        <a:xfrm>
          <a:off x="10388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163847</xdr:rowOff>
    </xdr:from>
    <xdr:ext cx="469744" cy="259045"/>
    <xdr:sp macro="" textlink="">
      <xdr:nvSpPr>
        <xdr:cNvPr id="360" name="【市民会館】&#10;一人当たり面積最大値テキスト">
          <a:extLst>
            <a:ext uri="{FF2B5EF4-FFF2-40B4-BE49-F238E27FC236}">
              <a16:creationId xmlns:a16="http://schemas.microsoft.com/office/drawing/2014/main" id="{EA90BFC7-BD85-4C92-9F55-278A262C6CEE}"/>
            </a:ext>
          </a:extLst>
        </xdr:cNvPr>
        <xdr:cNvSpPr txBox="1"/>
      </xdr:nvSpPr>
      <xdr:spPr>
        <a:xfrm>
          <a:off x="10515600" y="16965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45720</xdr:rowOff>
    </xdr:from>
    <xdr:to>
      <xdr:col>55</xdr:col>
      <xdr:colOff>88900</xdr:colOff>
      <xdr:row>100</xdr:row>
      <xdr:rowOff>45720</xdr:rowOff>
    </xdr:to>
    <xdr:cxnSp macro="">
      <xdr:nvCxnSpPr>
        <xdr:cNvPr id="361" name="直線コネクタ 360">
          <a:extLst>
            <a:ext uri="{FF2B5EF4-FFF2-40B4-BE49-F238E27FC236}">
              <a16:creationId xmlns:a16="http://schemas.microsoft.com/office/drawing/2014/main" id="{C5220506-692A-41A8-AB16-E19BA5F1CFDD}"/>
            </a:ext>
          </a:extLst>
        </xdr:cNvPr>
        <xdr:cNvCxnSpPr/>
      </xdr:nvCxnSpPr>
      <xdr:spPr>
        <a:xfrm>
          <a:off x="10388600" y="1719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158766</xdr:rowOff>
    </xdr:from>
    <xdr:ext cx="469744" cy="259045"/>
    <xdr:sp macro="" textlink="">
      <xdr:nvSpPr>
        <xdr:cNvPr id="362" name="【市民会館】&#10;一人当たり面積平均値テキスト">
          <a:extLst>
            <a:ext uri="{FF2B5EF4-FFF2-40B4-BE49-F238E27FC236}">
              <a16:creationId xmlns:a16="http://schemas.microsoft.com/office/drawing/2014/main" id="{A273EE76-AC37-4700-BDAB-2A446936D4C6}"/>
            </a:ext>
          </a:extLst>
        </xdr:cNvPr>
        <xdr:cNvSpPr txBox="1"/>
      </xdr:nvSpPr>
      <xdr:spPr>
        <a:xfrm>
          <a:off x="10515600" y="17818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135889</xdr:rowOff>
    </xdr:from>
    <xdr:to>
      <xdr:col>55</xdr:col>
      <xdr:colOff>50800</xdr:colOff>
      <xdr:row>105</xdr:row>
      <xdr:rowOff>66039</xdr:rowOff>
    </xdr:to>
    <xdr:sp macro="" textlink="">
      <xdr:nvSpPr>
        <xdr:cNvPr id="363" name="フローチャート: 判断 362">
          <a:extLst>
            <a:ext uri="{FF2B5EF4-FFF2-40B4-BE49-F238E27FC236}">
              <a16:creationId xmlns:a16="http://schemas.microsoft.com/office/drawing/2014/main" id="{310E7AA4-2860-43B3-ADDA-36D6D29C8500}"/>
            </a:ext>
          </a:extLst>
        </xdr:cNvPr>
        <xdr:cNvSpPr/>
      </xdr:nvSpPr>
      <xdr:spPr>
        <a:xfrm>
          <a:off x="10426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364" name="フローチャート: 判断 363">
          <a:extLst>
            <a:ext uri="{FF2B5EF4-FFF2-40B4-BE49-F238E27FC236}">
              <a16:creationId xmlns:a16="http://schemas.microsoft.com/office/drawing/2014/main" id="{C89642A8-2AA0-48C5-81D1-6BAAE4E97888}"/>
            </a:ext>
          </a:extLst>
        </xdr:cNvPr>
        <xdr:cNvSpPr/>
      </xdr:nvSpPr>
      <xdr:spPr>
        <a:xfrm>
          <a:off x="9588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93997</xdr:rowOff>
    </xdr:from>
    <xdr:ext cx="469744" cy="259045"/>
    <xdr:sp macro="" textlink="">
      <xdr:nvSpPr>
        <xdr:cNvPr id="365" name="n_1aveValue【市民会館】&#10;一人当たり面積">
          <a:extLst>
            <a:ext uri="{FF2B5EF4-FFF2-40B4-BE49-F238E27FC236}">
              <a16:creationId xmlns:a16="http://schemas.microsoft.com/office/drawing/2014/main" id="{8D2488B5-85CF-4B67-87E1-6FFB172219BB}"/>
            </a:ext>
          </a:extLst>
        </xdr:cNvPr>
        <xdr:cNvSpPr txBox="1"/>
      </xdr:nvSpPr>
      <xdr:spPr>
        <a:xfrm>
          <a:off x="93917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143511</xdr:rowOff>
    </xdr:from>
    <xdr:to>
      <xdr:col>46</xdr:col>
      <xdr:colOff>38100</xdr:colOff>
      <xdr:row>105</xdr:row>
      <xdr:rowOff>73661</xdr:rowOff>
    </xdr:to>
    <xdr:sp macro="" textlink="">
      <xdr:nvSpPr>
        <xdr:cNvPr id="366" name="フローチャート: 判断 365">
          <a:extLst>
            <a:ext uri="{FF2B5EF4-FFF2-40B4-BE49-F238E27FC236}">
              <a16:creationId xmlns:a16="http://schemas.microsoft.com/office/drawing/2014/main" id="{17885154-CD47-4F89-B96A-4F61F0979FE3}"/>
            </a:ext>
          </a:extLst>
        </xdr:cNvPr>
        <xdr:cNvSpPr/>
      </xdr:nvSpPr>
      <xdr:spPr>
        <a:xfrm>
          <a:off x="86995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103</xdr:row>
      <xdr:rowOff>90188</xdr:rowOff>
    </xdr:from>
    <xdr:ext cx="469744" cy="259045"/>
    <xdr:sp macro="" textlink="">
      <xdr:nvSpPr>
        <xdr:cNvPr id="367" name="n_2aveValue【市民会館】&#10;一人当たり面積">
          <a:extLst>
            <a:ext uri="{FF2B5EF4-FFF2-40B4-BE49-F238E27FC236}">
              <a16:creationId xmlns:a16="http://schemas.microsoft.com/office/drawing/2014/main" id="{EDAC0F0E-6211-43DD-B6B9-AA1E9422ACD4}"/>
            </a:ext>
          </a:extLst>
        </xdr:cNvPr>
        <xdr:cNvSpPr txBox="1"/>
      </xdr:nvSpPr>
      <xdr:spPr>
        <a:xfrm>
          <a:off x="8515427" y="177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104</xdr:row>
      <xdr:rowOff>135889</xdr:rowOff>
    </xdr:from>
    <xdr:to>
      <xdr:col>41</xdr:col>
      <xdr:colOff>101600</xdr:colOff>
      <xdr:row>105</xdr:row>
      <xdr:rowOff>66039</xdr:rowOff>
    </xdr:to>
    <xdr:sp macro="" textlink="">
      <xdr:nvSpPr>
        <xdr:cNvPr id="368" name="フローチャート: 判断 367">
          <a:extLst>
            <a:ext uri="{FF2B5EF4-FFF2-40B4-BE49-F238E27FC236}">
              <a16:creationId xmlns:a16="http://schemas.microsoft.com/office/drawing/2014/main" id="{ECD63ACC-8FCD-44A9-B894-DEBFF2AEB54A}"/>
            </a:ext>
          </a:extLst>
        </xdr:cNvPr>
        <xdr:cNvSpPr/>
      </xdr:nvSpPr>
      <xdr:spPr>
        <a:xfrm>
          <a:off x="7810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103</xdr:row>
      <xdr:rowOff>82566</xdr:rowOff>
    </xdr:from>
    <xdr:ext cx="469744" cy="259045"/>
    <xdr:sp macro="" textlink="">
      <xdr:nvSpPr>
        <xdr:cNvPr id="369" name="n_3aveValue【市民会館】&#10;一人当たり面積">
          <a:extLst>
            <a:ext uri="{FF2B5EF4-FFF2-40B4-BE49-F238E27FC236}">
              <a16:creationId xmlns:a16="http://schemas.microsoft.com/office/drawing/2014/main" id="{A7C6463F-AE89-4EDC-9D08-982335B0F3C2}"/>
            </a:ext>
          </a:extLst>
        </xdr:cNvPr>
        <xdr:cNvSpPr txBox="1"/>
      </xdr:nvSpPr>
      <xdr:spPr>
        <a:xfrm>
          <a:off x="7626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104</xdr:row>
      <xdr:rowOff>135889</xdr:rowOff>
    </xdr:from>
    <xdr:to>
      <xdr:col>36</xdr:col>
      <xdr:colOff>165100</xdr:colOff>
      <xdr:row>105</xdr:row>
      <xdr:rowOff>66039</xdr:rowOff>
    </xdr:to>
    <xdr:sp macro="" textlink="">
      <xdr:nvSpPr>
        <xdr:cNvPr id="370" name="フローチャート: 判断 369">
          <a:extLst>
            <a:ext uri="{FF2B5EF4-FFF2-40B4-BE49-F238E27FC236}">
              <a16:creationId xmlns:a16="http://schemas.microsoft.com/office/drawing/2014/main" id="{9F140F42-E01B-4353-B314-8FDABFF658DF}"/>
            </a:ext>
          </a:extLst>
        </xdr:cNvPr>
        <xdr:cNvSpPr/>
      </xdr:nvSpPr>
      <xdr:spPr>
        <a:xfrm>
          <a:off x="69215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103</xdr:row>
      <xdr:rowOff>82566</xdr:rowOff>
    </xdr:from>
    <xdr:ext cx="469744" cy="259045"/>
    <xdr:sp macro="" textlink="">
      <xdr:nvSpPr>
        <xdr:cNvPr id="371" name="n_4aveValue【市民会館】&#10;一人当たり面積">
          <a:extLst>
            <a:ext uri="{FF2B5EF4-FFF2-40B4-BE49-F238E27FC236}">
              <a16:creationId xmlns:a16="http://schemas.microsoft.com/office/drawing/2014/main" id="{3EF7A050-6EAE-45E4-BF3A-E15DEBAC430C}"/>
            </a:ext>
          </a:extLst>
        </xdr:cNvPr>
        <xdr:cNvSpPr txBox="1"/>
      </xdr:nvSpPr>
      <xdr:spPr>
        <a:xfrm>
          <a:off x="6737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DCD81AB1-8318-45F0-A81C-2B5DD8BAC1B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13E52339-D306-40C1-90E3-D413F609B61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E8087E8C-3F06-4340-9A62-1F6EA12FE23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73C7E60C-2BD6-4DCC-B770-E84E7D34D73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448741EB-5327-4F3D-A6BA-6333BDF781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147320</xdr:rowOff>
    </xdr:from>
    <xdr:to>
      <xdr:col>55</xdr:col>
      <xdr:colOff>50800</xdr:colOff>
      <xdr:row>105</xdr:row>
      <xdr:rowOff>77470</xdr:rowOff>
    </xdr:to>
    <xdr:sp macro="" textlink="">
      <xdr:nvSpPr>
        <xdr:cNvPr id="377" name="楕円 376">
          <a:extLst>
            <a:ext uri="{FF2B5EF4-FFF2-40B4-BE49-F238E27FC236}">
              <a16:creationId xmlns:a16="http://schemas.microsoft.com/office/drawing/2014/main" id="{AD7A99A6-78C3-4C9B-B9EA-09F9EE0F68CF}"/>
            </a:ext>
          </a:extLst>
        </xdr:cNvPr>
        <xdr:cNvSpPr/>
      </xdr:nvSpPr>
      <xdr:spPr>
        <a:xfrm>
          <a:off x="104267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125747</xdr:rowOff>
    </xdr:from>
    <xdr:ext cx="469744" cy="259045"/>
    <xdr:sp macro="" textlink="">
      <xdr:nvSpPr>
        <xdr:cNvPr id="378" name="【市民会館】&#10;一人当たり面積該当値テキスト">
          <a:extLst>
            <a:ext uri="{FF2B5EF4-FFF2-40B4-BE49-F238E27FC236}">
              <a16:creationId xmlns:a16="http://schemas.microsoft.com/office/drawing/2014/main" id="{E27F086B-A5D6-47E9-BB60-69468D3439B4}"/>
            </a:ext>
          </a:extLst>
        </xdr:cNvPr>
        <xdr:cNvSpPr txBox="1"/>
      </xdr:nvSpPr>
      <xdr:spPr>
        <a:xfrm>
          <a:off x="10515600" y="1795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158750</xdr:rowOff>
    </xdr:from>
    <xdr:to>
      <xdr:col>50</xdr:col>
      <xdr:colOff>165100</xdr:colOff>
      <xdr:row>105</xdr:row>
      <xdr:rowOff>88900</xdr:rowOff>
    </xdr:to>
    <xdr:sp macro="" textlink="">
      <xdr:nvSpPr>
        <xdr:cNvPr id="379" name="楕円 378">
          <a:extLst>
            <a:ext uri="{FF2B5EF4-FFF2-40B4-BE49-F238E27FC236}">
              <a16:creationId xmlns:a16="http://schemas.microsoft.com/office/drawing/2014/main" id="{DFE915D2-42B1-4CCF-8203-9966A99D67F1}"/>
            </a:ext>
          </a:extLst>
        </xdr:cNvPr>
        <xdr:cNvSpPr/>
      </xdr:nvSpPr>
      <xdr:spPr>
        <a:xfrm>
          <a:off x="9588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26670</xdr:rowOff>
    </xdr:from>
    <xdr:to>
      <xdr:col>55</xdr:col>
      <xdr:colOff>0</xdr:colOff>
      <xdr:row>105</xdr:row>
      <xdr:rowOff>38100</xdr:rowOff>
    </xdr:to>
    <xdr:cxnSp macro="">
      <xdr:nvCxnSpPr>
        <xdr:cNvPr id="380" name="直線コネクタ 379">
          <a:extLst>
            <a:ext uri="{FF2B5EF4-FFF2-40B4-BE49-F238E27FC236}">
              <a16:creationId xmlns:a16="http://schemas.microsoft.com/office/drawing/2014/main" id="{68A05A43-74CD-40B6-890C-0D644303CCE8}"/>
            </a:ext>
          </a:extLst>
        </xdr:cNvPr>
        <xdr:cNvCxnSpPr/>
      </xdr:nvCxnSpPr>
      <xdr:spPr>
        <a:xfrm flipV="1">
          <a:off x="9639300" y="180289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170180</xdr:rowOff>
    </xdr:from>
    <xdr:to>
      <xdr:col>46</xdr:col>
      <xdr:colOff>38100</xdr:colOff>
      <xdr:row>105</xdr:row>
      <xdr:rowOff>100330</xdr:rowOff>
    </xdr:to>
    <xdr:sp macro="" textlink="">
      <xdr:nvSpPr>
        <xdr:cNvPr id="381" name="楕円 380">
          <a:extLst>
            <a:ext uri="{FF2B5EF4-FFF2-40B4-BE49-F238E27FC236}">
              <a16:creationId xmlns:a16="http://schemas.microsoft.com/office/drawing/2014/main" id="{1277A24F-C14C-4A73-969A-B07ADE1AC854}"/>
            </a:ext>
          </a:extLst>
        </xdr:cNvPr>
        <xdr:cNvSpPr/>
      </xdr:nvSpPr>
      <xdr:spPr>
        <a:xfrm>
          <a:off x="8699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38100</xdr:rowOff>
    </xdr:from>
    <xdr:to>
      <xdr:col>50</xdr:col>
      <xdr:colOff>114300</xdr:colOff>
      <xdr:row>105</xdr:row>
      <xdr:rowOff>49530</xdr:rowOff>
    </xdr:to>
    <xdr:cxnSp macro="">
      <xdr:nvCxnSpPr>
        <xdr:cNvPr id="382" name="直線コネクタ 381">
          <a:extLst>
            <a:ext uri="{FF2B5EF4-FFF2-40B4-BE49-F238E27FC236}">
              <a16:creationId xmlns:a16="http://schemas.microsoft.com/office/drawing/2014/main" id="{D4D4799D-4233-48AF-B4A9-EC818A21598B}"/>
            </a:ext>
          </a:extLst>
        </xdr:cNvPr>
        <xdr:cNvCxnSpPr/>
      </xdr:nvCxnSpPr>
      <xdr:spPr>
        <a:xfrm flipV="1">
          <a:off x="8750300" y="180403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6350</xdr:rowOff>
    </xdr:from>
    <xdr:to>
      <xdr:col>41</xdr:col>
      <xdr:colOff>101600</xdr:colOff>
      <xdr:row>105</xdr:row>
      <xdr:rowOff>107950</xdr:rowOff>
    </xdr:to>
    <xdr:sp macro="" textlink="">
      <xdr:nvSpPr>
        <xdr:cNvPr id="383" name="楕円 382">
          <a:extLst>
            <a:ext uri="{FF2B5EF4-FFF2-40B4-BE49-F238E27FC236}">
              <a16:creationId xmlns:a16="http://schemas.microsoft.com/office/drawing/2014/main" id="{9CDDD5BA-BF00-4FCA-BC72-9A2912410EA5}"/>
            </a:ext>
          </a:extLst>
        </xdr:cNvPr>
        <xdr:cNvSpPr/>
      </xdr:nvSpPr>
      <xdr:spPr>
        <a:xfrm>
          <a:off x="7810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49530</xdr:rowOff>
    </xdr:from>
    <xdr:to>
      <xdr:col>45</xdr:col>
      <xdr:colOff>177800</xdr:colOff>
      <xdr:row>105</xdr:row>
      <xdr:rowOff>57150</xdr:rowOff>
    </xdr:to>
    <xdr:cxnSp macro="">
      <xdr:nvCxnSpPr>
        <xdr:cNvPr id="384" name="直線コネクタ 383">
          <a:extLst>
            <a:ext uri="{FF2B5EF4-FFF2-40B4-BE49-F238E27FC236}">
              <a16:creationId xmlns:a16="http://schemas.microsoft.com/office/drawing/2014/main" id="{EF7119AC-F098-4D28-BE80-4E8EF6F3BAA1}"/>
            </a:ext>
          </a:extLst>
        </xdr:cNvPr>
        <xdr:cNvCxnSpPr/>
      </xdr:nvCxnSpPr>
      <xdr:spPr>
        <a:xfrm flipV="1">
          <a:off x="7861300" y="18051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385" name="楕円 384">
          <a:extLst>
            <a:ext uri="{FF2B5EF4-FFF2-40B4-BE49-F238E27FC236}">
              <a16:creationId xmlns:a16="http://schemas.microsoft.com/office/drawing/2014/main" id="{87061DBD-0B4D-4981-BC9D-670BEC5F239D}"/>
            </a:ext>
          </a:extLst>
        </xdr:cNvPr>
        <xdr:cNvSpPr/>
      </xdr:nvSpPr>
      <xdr:spPr>
        <a:xfrm>
          <a:off x="692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57150</xdr:rowOff>
    </xdr:from>
    <xdr:to>
      <xdr:col>41</xdr:col>
      <xdr:colOff>50800</xdr:colOff>
      <xdr:row>105</xdr:row>
      <xdr:rowOff>64770</xdr:rowOff>
    </xdr:to>
    <xdr:cxnSp macro="">
      <xdr:nvCxnSpPr>
        <xdr:cNvPr id="386" name="直線コネクタ 385">
          <a:extLst>
            <a:ext uri="{FF2B5EF4-FFF2-40B4-BE49-F238E27FC236}">
              <a16:creationId xmlns:a16="http://schemas.microsoft.com/office/drawing/2014/main" id="{BD7B197D-07E8-43C4-899E-76CE4C7CB558}"/>
            </a:ext>
          </a:extLst>
        </xdr:cNvPr>
        <xdr:cNvCxnSpPr/>
      </xdr:nvCxnSpPr>
      <xdr:spPr>
        <a:xfrm flipV="1">
          <a:off x="6972300" y="18059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80027</xdr:rowOff>
    </xdr:from>
    <xdr:ext cx="469744" cy="259045"/>
    <xdr:sp macro="" textlink="">
      <xdr:nvSpPr>
        <xdr:cNvPr id="387" name="n_1mainValue【市民会館】&#10;一人当たり面積">
          <a:extLst>
            <a:ext uri="{FF2B5EF4-FFF2-40B4-BE49-F238E27FC236}">
              <a16:creationId xmlns:a16="http://schemas.microsoft.com/office/drawing/2014/main" id="{E3D4F856-07E9-4946-B85E-C0C5A2B318C5}"/>
            </a:ext>
          </a:extLst>
        </xdr:cNvPr>
        <xdr:cNvSpPr txBox="1"/>
      </xdr:nvSpPr>
      <xdr:spPr>
        <a:xfrm>
          <a:off x="9391727" y="1808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91457</xdr:rowOff>
    </xdr:from>
    <xdr:ext cx="469744" cy="259045"/>
    <xdr:sp macro="" textlink="">
      <xdr:nvSpPr>
        <xdr:cNvPr id="388" name="n_2mainValue【市民会館】&#10;一人当たり面積">
          <a:extLst>
            <a:ext uri="{FF2B5EF4-FFF2-40B4-BE49-F238E27FC236}">
              <a16:creationId xmlns:a16="http://schemas.microsoft.com/office/drawing/2014/main" id="{6C7515FD-0C6C-4E86-A5E1-4D585217EDE5}"/>
            </a:ext>
          </a:extLst>
        </xdr:cNvPr>
        <xdr:cNvSpPr txBox="1"/>
      </xdr:nvSpPr>
      <xdr:spPr>
        <a:xfrm>
          <a:off x="85154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99077</xdr:rowOff>
    </xdr:from>
    <xdr:ext cx="469744" cy="259045"/>
    <xdr:sp macro="" textlink="">
      <xdr:nvSpPr>
        <xdr:cNvPr id="389" name="n_3mainValue【市民会館】&#10;一人当たり面積">
          <a:extLst>
            <a:ext uri="{FF2B5EF4-FFF2-40B4-BE49-F238E27FC236}">
              <a16:creationId xmlns:a16="http://schemas.microsoft.com/office/drawing/2014/main" id="{73508304-B6DA-4528-A257-0E8DFDDAC52B}"/>
            </a:ext>
          </a:extLst>
        </xdr:cNvPr>
        <xdr:cNvSpPr txBox="1"/>
      </xdr:nvSpPr>
      <xdr:spPr>
        <a:xfrm>
          <a:off x="7626427" y="1810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390" name="n_4mainValue【市民会館】&#10;一人当たり面積">
          <a:extLst>
            <a:ext uri="{FF2B5EF4-FFF2-40B4-BE49-F238E27FC236}">
              <a16:creationId xmlns:a16="http://schemas.microsoft.com/office/drawing/2014/main" id="{1CCB1C5D-A946-4000-83D4-F30298D59162}"/>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6F18A450-5CFE-42CB-9C55-1474065B4EA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F838FCC1-EA2B-4BAF-98BA-AF179053D4D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43AF3F0F-607E-4079-A5BC-92C641B999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12475DAD-4717-4938-BDD8-F1F226EB632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FDCAC174-41DE-43F2-91F4-012A97685CA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8F110D1E-90BB-4B19-978E-12A07602ECC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D575E4E1-1A92-4546-AE00-D474909F9D7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18C1960D-EC8F-447A-971F-2DBCB299726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4479FFF0-9C92-4FFE-9031-191F5829F1C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31EE0D08-AEF0-4B9F-A3B2-F456DB069B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0AFA0E4-CBF9-4AEC-BCBC-8D1488989E3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CF0D236F-299C-4920-9734-481DFA999AC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100DA69C-619F-48FB-8AA6-B44AB9C5E09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5B99A0BD-A7E8-46D4-A2E8-146F178B921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EDF2CFD0-DD7E-4910-BFF3-4F352D77031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62FDE6AE-ED67-4F06-B775-62997FBD317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133C609C-EA02-4247-A459-1886CB5E0DA2}"/>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A832B3B2-495F-4C74-AE7B-F8A2DE56875B}"/>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601A037D-1133-4BDC-8739-30C11C65B93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917DB742-9B8B-473F-8E69-CE2D3EE87FB2}"/>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DD149771-911D-47DF-8638-DCC32BDC4BE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B4EE2557-F1A6-47B6-8473-53B83A0DD1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4377353D-BD87-4EAF-A7E6-CD7D9EF367A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a:extLst>
            <a:ext uri="{FF2B5EF4-FFF2-40B4-BE49-F238E27FC236}">
              <a16:creationId xmlns:a16="http://schemas.microsoft.com/office/drawing/2014/main" id="{C3C9AE21-6D8F-45BB-908D-01EBF0415D0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415" name="直線コネクタ 414">
          <a:extLst>
            <a:ext uri="{FF2B5EF4-FFF2-40B4-BE49-F238E27FC236}">
              <a16:creationId xmlns:a16="http://schemas.microsoft.com/office/drawing/2014/main" id="{8C8923C0-5453-490A-A52D-72AAC3FB28F0}"/>
            </a:ext>
          </a:extLst>
        </xdr:cNvPr>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416" name="【一般廃棄物処理施設】&#10;有形固定資産減価償却率最小値テキスト">
          <a:extLst>
            <a:ext uri="{FF2B5EF4-FFF2-40B4-BE49-F238E27FC236}">
              <a16:creationId xmlns:a16="http://schemas.microsoft.com/office/drawing/2014/main" id="{854814B0-8B08-47AE-B88C-B46047AC28CE}"/>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417" name="直線コネクタ 416">
          <a:extLst>
            <a:ext uri="{FF2B5EF4-FFF2-40B4-BE49-F238E27FC236}">
              <a16:creationId xmlns:a16="http://schemas.microsoft.com/office/drawing/2014/main" id="{AB662490-86E1-4929-A02D-13606681F5D0}"/>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418" name="【一般廃棄物処理施設】&#10;有形固定資産減価償却率最大値テキスト">
          <a:extLst>
            <a:ext uri="{FF2B5EF4-FFF2-40B4-BE49-F238E27FC236}">
              <a16:creationId xmlns:a16="http://schemas.microsoft.com/office/drawing/2014/main" id="{E8C3228A-00B1-4789-8AD4-1CA67D0E4313}"/>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419" name="直線コネクタ 418">
          <a:extLst>
            <a:ext uri="{FF2B5EF4-FFF2-40B4-BE49-F238E27FC236}">
              <a16:creationId xmlns:a16="http://schemas.microsoft.com/office/drawing/2014/main" id="{6AB65F8A-54BB-4936-B679-583BEDD949F1}"/>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83837</xdr:rowOff>
    </xdr:from>
    <xdr:ext cx="405111" cy="259045"/>
    <xdr:sp macro="" textlink="">
      <xdr:nvSpPr>
        <xdr:cNvPr id="420" name="【一般廃棄物処理施設】&#10;有形固定資産減価償却率平均値テキスト">
          <a:extLst>
            <a:ext uri="{FF2B5EF4-FFF2-40B4-BE49-F238E27FC236}">
              <a16:creationId xmlns:a16="http://schemas.microsoft.com/office/drawing/2014/main" id="{F5FB1983-797E-4C8B-8F2B-CE2F34C9C971}"/>
            </a:ext>
          </a:extLst>
        </xdr:cNvPr>
        <xdr:cNvSpPr txBox="1"/>
      </xdr:nvSpPr>
      <xdr:spPr>
        <a:xfrm>
          <a:off x="16357600" y="6427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421" name="フローチャート: 判断 420">
          <a:extLst>
            <a:ext uri="{FF2B5EF4-FFF2-40B4-BE49-F238E27FC236}">
              <a16:creationId xmlns:a16="http://schemas.microsoft.com/office/drawing/2014/main" id="{AC4A2198-702C-4CA3-84E1-AE76398AF230}"/>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2" name="フローチャート: 判断 421">
          <a:extLst>
            <a:ext uri="{FF2B5EF4-FFF2-40B4-BE49-F238E27FC236}">
              <a16:creationId xmlns:a16="http://schemas.microsoft.com/office/drawing/2014/main" id="{06B029ED-63EA-406E-8411-F100C2387892}"/>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160037</xdr:rowOff>
    </xdr:from>
    <xdr:ext cx="405111" cy="259045"/>
    <xdr:sp macro="" textlink="">
      <xdr:nvSpPr>
        <xdr:cNvPr id="423" name="n_1aveValue【一般廃棄物処理施設】&#10;有形固定資産減価償却率">
          <a:extLst>
            <a:ext uri="{FF2B5EF4-FFF2-40B4-BE49-F238E27FC236}">
              <a16:creationId xmlns:a16="http://schemas.microsoft.com/office/drawing/2014/main" id="{D5B15A8A-7C49-4276-B7D8-C90DACED9F59}"/>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63500</xdr:rowOff>
    </xdr:from>
    <xdr:to>
      <xdr:col>76</xdr:col>
      <xdr:colOff>165100</xdr:colOff>
      <xdr:row>37</xdr:row>
      <xdr:rowOff>165100</xdr:rowOff>
    </xdr:to>
    <xdr:sp macro="" textlink="">
      <xdr:nvSpPr>
        <xdr:cNvPr id="424" name="フローチャート: 判断 423">
          <a:extLst>
            <a:ext uri="{FF2B5EF4-FFF2-40B4-BE49-F238E27FC236}">
              <a16:creationId xmlns:a16="http://schemas.microsoft.com/office/drawing/2014/main" id="{79A79885-BFE8-4613-928A-8A66EDB3C578}"/>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10177</xdr:rowOff>
    </xdr:from>
    <xdr:ext cx="405111" cy="259045"/>
    <xdr:sp macro="" textlink="">
      <xdr:nvSpPr>
        <xdr:cNvPr id="425" name="n_2aveValue【一般廃棄物処理施設】&#10;有形固定資産減価償却率">
          <a:extLst>
            <a:ext uri="{FF2B5EF4-FFF2-40B4-BE49-F238E27FC236}">
              <a16:creationId xmlns:a16="http://schemas.microsoft.com/office/drawing/2014/main" id="{1507A909-044A-4EE8-B054-001573D43143}"/>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147320</xdr:rowOff>
    </xdr:from>
    <xdr:to>
      <xdr:col>72</xdr:col>
      <xdr:colOff>38100</xdr:colOff>
      <xdr:row>38</xdr:row>
      <xdr:rowOff>77470</xdr:rowOff>
    </xdr:to>
    <xdr:sp macro="" textlink="">
      <xdr:nvSpPr>
        <xdr:cNvPr id="426" name="フローチャート: 判断 425">
          <a:extLst>
            <a:ext uri="{FF2B5EF4-FFF2-40B4-BE49-F238E27FC236}">
              <a16:creationId xmlns:a16="http://schemas.microsoft.com/office/drawing/2014/main" id="{766A0D18-0E8A-4ACA-9030-3EB856699B4E}"/>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38</xdr:row>
      <xdr:rowOff>68597</xdr:rowOff>
    </xdr:from>
    <xdr:ext cx="405111" cy="259045"/>
    <xdr:sp macro="" textlink="">
      <xdr:nvSpPr>
        <xdr:cNvPr id="427" name="n_3aveValue【一般廃棄物処理施設】&#10;有形固定資産減価償却率">
          <a:extLst>
            <a:ext uri="{FF2B5EF4-FFF2-40B4-BE49-F238E27FC236}">
              <a16:creationId xmlns:a16="http://schemas.microsoft.com/office/drawing/2014/main" id="{4BCA5583-9A72-45A3-B90F-54AD3FBE0515}"/>
            </a:ext>
          </a:extLst>
        </xdr:cNvPr>
        <xdr:cNvSpPr txBox="1"/>
      </xdr:nvSpPr>
      <xdr:spPr>
        <a:xfrm>
          <a:off x="13500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86360</xdr:rowOff>
    </xdr:from>
    <xdr:to>
      <xdr:col>67</xdr:col>
      <xdr:colOff>101600</xdr:colOff>
      <xdr:row>38</xdr:row>
      <xdr:rowOff>16510</xdr:rowOff>
    </xdr:to>
    <xdr:sp macro="" textlink="">
      <xdr:nvSpPr>
        <xdr:cNvPr id="428" name="フローチャート: 判断 427">
          <a:extLst>
            <a:ext uri="{FF2B5EF4-FFF2-40B4-BE49-F238E27FC236}">
              <a16:creationId xmlns:a16="http://schemas.microsoft.com/office/drawing/2014/main" id="{ECF98906-64E5-40D4-A45C-558239BE5990}"/>
            </a:ext>
          </a:extLst>
        </xdr:cNvPr>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38</xdr:row>
      <xdr:rowOff>7637</xdr:rowOff>
    </xdr:from>
    <xdr:ext cx="405111" cy="259045"/>
    <xdr:sp macro="" textlink="">
      <xdr:nvSpPr>
        <xdr:cNvPr id="429" name="n_4aveValue【一般廃棄物処理施設】&#10;有形固定資産減価償却率">
          <a:extLst>
            <a:ext uri="{FF2B5EF4-FFF2-40B4-BE49-F238E27FC236}">
              <a16:creationId xmlns:a16="http://schemas.microsoft.com/office/drawing/2014/main" id="{05988CB9-C63B-4C3E-BC15-82CF94BEED10}"/>
            </a:ext>
          </a:extLst>
        </xdr:cNvPr>
        <xdr:cNvSpPr txBox="1"/>
      </xdr:nvSpPr>
      <xdr:spPr>
        <a:xfrm>
          <a:off x="126117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D696FDA-7AD7-4217-8219-6D2FD55C22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38BE409-1566-4299-BC55-CEDCFB139EB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BD9F7943-E052-4476-A6E9-D018BB29C6E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A9C062D-F4EC-4ED9-88F2-75F731388C0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7B707BF4-8B93-4B99-90E5-6B88E3F6975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97790</xdr:rowOff>
    </xdr:from>
    <xdr:to>
      <xdr:col>85</xdr:col>
      <xdr:colOff>177800</xdr:colOff>
      <xdr:row>37</xdr:row>
      <xdr:rowOff>27940</xdr:rowOff>
    </xdr:to>
    <xdr:sp macro="" textlink="">
      <xdr:nvSpPr>
        <xdr:cNvPr id="435" name="楕円 434">
          <a:extLst>
            <a:ext uri="{FF2B5EF4-FFF2-40B4-BE49-F238E27FC236}">
              <a16:creationId xmlns:a16="http://schemas.microsoft.com/office/drawing/2014/main" id="{96685001-4088-4196-AE7E-9143EE1DF4F7}"/>
            </a:ext>
          </a:extLst>
        </xdr:cNvPr>
        <xdr:cNvSpPr/>
      </xdr:nvSpPr>
      <xdr:spPr>
        <a:xfrm>
          <a:off x="16268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120667</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894298C7-547A-48A8-9BD2-2DEAC7DFC637}"/>
            </a:ext>
          </a:extLst>
        </xdr:cNvPr>
        <xdr:cNvSpPr txBox="1"/>
      </xdr:nvSpPr>
      <xdr:spPr>
        <a:xfrm>
          <a:off x="16357600"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36830</xdr:rowOff>
    </xdr:from>
    <xdr:to>
      <xdr:col>81</xdr:col>
      <xdr:colOff>101600</xdr:colOff>
      <xdr:row>36</xdr:row>
      <xdr:rowOff>138430</xdr:rowOff>
    </xdr:to>
    <xdr:sp macro="" textlink="">
      <xdr:nvSpPr>
        <xdr:cNvPr id="437" name="楕円 436">
          <a:extLst>
            <a:ext uri="{FF2B5EF4-FFF2-40B4-BE49-F238E27FC236}">
              <a16:creationId xmlns:a16="http://schemas.microsoft.com/office/drawing/2014/main" id="{E6762A44-BC9C-492E-B0C3-5B99B8981AEA}"/>
            </a:ext>
          </a:extLst>
        </xdr:cNvPr>
        <xdr:cNvSpPr/>
      </xdr:nvSpPr>
      <xdr:spPr>
        <a:xfrm>
          <a:off x="15430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87630</xdr:rowOff>
    </xdr:from>
    <xdr:to>
      <xdr:col>85</xdr:col>
      <xdr:colOff>127000</xdr:colOff>
      <xdr:row>36</xdr:row>
      <xdr:rowOff>148590</xdr:rowOff>
    </xdr:to>
    <xdr:cxnSp macro="">
      <xdr:nvCxnSpPr>
        <xdr:cNvPr id="438" name="直線コネクタ 437">
          <a:extLst>
            <a:ext uri="{FF2B5EF4-FFF2-40B4-BE49-F238E27FC236}">
              <a16:creationId xmlns:a16="http://schemas.microsoft.com/office/drawing/2014/main" id="{E212DBEB-BC92-4AE6-B40D-51BD37766307}"/>
            </a:ext>
          </a:extLst>
        </xdr:cNvPr>
        <xdr:cNvCxnSpPr/>
      </xdr:nvCxnSpPr>
      <xdr:spPr>
        <a:xfrm>
          <a:off x="15481300" y="625983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39" name="楕円 438">
          <a:extLst>
            <a:ext uri="{FF2B5EF4-FFF2-40B4-BE49-F238E27FC236}">
              <a16:creationId xmlns:a16="http://schemas.microsoft.com/office/drawing/2014/main" id="{7256FFC2-505C-4C8C-B564-23BCA77C5BF6}"/>
            </a:ext>
          </a:extLst>
        </xdr:cNvPr>
        <xdr:cNvSpPr/>
      </xdr:nvSpPr>
      <xdr:spPr>
        <a:xfrm>
          <a:off x="145415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87630</xdr:rowOff>
    </xdr:from>
    <xdr:to>
      <xdr:col>81</xdr:col>
      <xdr:colOff>50800</xdr:colOff>
      <xdr:row>38</xdr:row>
      <xdr:rowOff>41910</xdr:rowOff>
    </xdr:to>
    <xdr:cxnSp macro="">
      <xdr:nvCxnSpPr>
        <xdr:cNvPr id="440" name="直線コネクタ 439">
          <a:extLst>
            <a:ext uri="{FF2B5EF4-FFF2-40B4-BE49-F238E27FC236}">
              <a16:creationId xmlns:a16="http://schemas.microsoft.com/office/drawing/2014/main" id="{B50DC843-95A9-4ADF-B2EF-E9148EEDA370}"/>
            </a:ext>
          </a:extLst>
        </xdr:cNvPr>
        <xdr:cNvCxnSpPr/>
      </xdr:nvCxnSpPr>
      <xdr:spPr>
        <a:xfrm flipV="1">
          <a:off x="14592300" y="625983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162560</xdr:rowOff>
    </xdr:from>
    <xdr:to>
      <xdr:col>72</xdr:col>
      <xdr:colOff>38100</xdr:colOff>
      <xdr:row>37</xdr:row>
      <xdr:rowOff>92710</xdr:rowOff>
    </xdr:to>
    <xdr:sp macro="" textlink="">
      <xdr:nvSpPr>
        <xdr:cNvPr id="441" name="楕円 440">
          <a:extLst>
            <a:ext uri="{FF2B5EF4-FFF2-40B4-BE49-F238E27FC236}">
              <a16:creationId xmlns:a16="http://schemas.microsoft.com/office/drawing/2014/main" id="{0E7A4EC4-60CB-42DF-AFC6-1A33FD7ABB1E}"/>
            </a:ext>
          </a:extLst>
        </xdr:cNvPr>
        <xdr:cNvSpPr/>
      </xdr:nvSpPr>
      <xdr:spPr>
        <a:xfrm>
          <a:off x="13652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41910</xdr:rowOff>
    </xdr:from>
    <xdr:to>
      <xdr:col>76</xdr:col>
      <xdr:colOff>114300</xdr:colOff>
      <xdr:row>38</xdr:row>
      <xdr:rowOff>41910</xdr:rowOff>
    </xdr:to>
    <xdr:cxnSp macro="">
      <xdr:nvCxnSpPr>
        <xdr:cNvPr id="442" name="直線コネクタ 441">
          <a:extLst>
            <a:ext uri="{FF2B5EF4-FFF2-40B4-BE49-F238E27FC236}">
              <a16:creationId xmlns:a16="http://schemas.microsoft.com/office/drawing/2014/main" id="{C37DB601-3E12-4EAB-B338-0552DDA7D042}"/>
            </a:ext>
          </a:extLst>
        </xdr:cNvPr>
        <xdr:cNvCxnSpPr/>
      </xdr:nvCxnSpPr>
      <xdr:spPr>
        <a:xfrm>
          <a:off x="13703300" y="638556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113030</xdr:rowOff>
    </xdr:from>
    <xdr:to>
      <xdr:col>67</xdr:col>
      <xdr:colOff>101600</xdr:colOff>
      <xdr:row>37</xdr:row>
      <xdr:rowOff>43180</xdr:rowOff>
    </xdr:to>
    <xdr:sp macro="" textlink="">
      <xdr:nvSpPr>
        <xdr:cNvPr id="443" name="楕円 442">
          <a:extLst>
            <a:ext uri="{FF2B5EF4-FFF2-40B4-BE49-F238E27FC236}">
              <a16:creationId xmlns:a16="http://schemas.microsoft.com/office/drawing/2014/main" id="{B118267E-B70F-491D-BDAC-0B757DFE8390}"/>
            </a:ext>
          </a:extLst>
        </xdr:cNvPr>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163830</xdr:rowOff>
    </xdr:from>
    <xdr:to>
      <xdr:col>71</xdr:col>
      <xdr:colOff>177800</xdr:colOff>
      <xdr:row>37</xdr:row>
      <xdr:rowOff>41910</xdr:rowOff>
    </xdr:to>
    <xdr:cxnSp macro="">
      <xdr:nvCxnSpPr>
        <xdr:cNvPr id="444" name="直線コネクタ 443">
          <a:extLst>
            <a:ext uri="{FF2B5EF4-FFF2-40B4-BE49-F238E27FC236}">
              <a16:creationId xmlns:a16="http://schemas.microsoft.com/office/drawing/2014/main" id="{FD3EFFE2-3A44-4A6A-93C4-E77C8C2C8960}"/>
            </a:ext>
          </a:extLst>
        </xdr:cNvPr>
        <xdr:cNvCxnSpPr/>
      </xdr:nvCxnSpPr>
      <xdr:spPr>
        <a:xfrm>
          <a:off x="12814300" y="63360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154957</xdr:rowOff>
    </xdr:from>
    <xdr:ext cx="405111" cy="259045"/>
    <xdr:sp macro="" textlink="">
      <xdr:nvSpPr>
        <xdr:cNvPr id="445" name="n_1mainValue【一般廃棄物処理施設】&#10;有形固定資産減価償却率">
          <a:extLst>
            <a:ext uri="{FF2B5EF4-FFF2-40B4-BE49-F238E27FC236}">
              <a16:creationId xmlns:a16="http://schemas.microsoft.com/office/drawing/2014/main" id="{14531E03-B759-4672-A5E3-A176FF48F0D2}"/>
            </a:ext>
          </a:extLst>
        </xdr:cNvPr>
        <xdr:cNvSpPr txBox="1"/>
      </xdr:nvSpPr>
      <xdr:spPr>
        <a:xfrm>
          <a:off x="152660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6" name="n_2mainValue【一般廃棄物処理施設】&#10;有形固定資産減価償却率">
          <a:extLst>
            <a:ext uri="{FF2B5EF4-FFF2-40B4-BE49-F238E27FC236}">
              <a16:creationId xmlns:a16="http://schemas.microsoft.com/office/drawing/2014/main" id="{8D0B56BF-1EED-4E7D-A569-D645DD336EBE}"/>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109237</xdr:rowOff>
    </xdr:from>
    <xdr:ext cx="405111" cy="259045"/>
    <xdr:sp macro="" textlink="">
      <xdr:nvSpPr>
        <xdr:cNvPr id="447" name="n_3mainValue【一般廃棄物処理施設】&#10;有形固定資産減価償却率">
          <a:extLst>
            <a:ext uri="{FF2B5EF4-FFF2-40B4-BE49-F238E27FC236}">
              <a16:creationId xmlns:a16="http://schemas.microsoft.com/office/drawing/2014/main" id="{10F2FDA8-14D6-4450-A94D-098B8C993165}"/>
            </a:ext>
          </a:extLst>
        </xdr:cNvPr>
        <xdr:cNvSpPr txBox="1"/>
      </xdr:nvSpPr>
      <xdr:spPr>
        <a:xfrm>
          <a:off x="13500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59707</xdr:rowOff>
    </xdr:from>
    <xdr:ext cx="405111" cy="259045"/>
    <xdr:sp macro="" textlink="">
      <xdr:nvSpPr>
        <xdr:cNvPr id="448" name="n_4mainValue【一般廃棄物処理施設】&#10;有形固定資産減価償却率">
          <a:extLst>
            <a:ext uri="{FF2B5EF4-FFF2-40B4-BE49-F238E27FC236}">
              <a16:creationId xmlns:a16="http://schemas.microsoft.com/office/drawing/2014/main" id="{CFBCF5A9-184F-42C9-8D67-9343EF90EE60}"/>
            </a:ext>
          </a:extLst>
        </xdr:cNvPr>
        <xdr:cNvSpPr txBox="1"/>
      </xdr:nvSpPr>
      <xdr:spPr>
        <a:xfrm>
          <a:off x="12611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DE6BE089-6D68-4D42-B3C1-7E23A13A87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8131C61F-88C2-454F-BCBA-3823959179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E5693FF2-74A6-4A2C-9814-BE819804C0A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771ACF8B-D6E4-4D45-8053-28F6AC8A73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95272195-3D97-4587-A879-F364CCEED5B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7EB779C5-952C-4EEA-9FE7-0D14B4597E3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D8F7376C-C8BC-4958-BC79-665A3D7FDDB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5DC870EC-B606-44BB-BA17-E4D56A527B2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529BCA11-26A6-4F95-AD2C-6022E1A9E2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44062C2E-D38E-4AA7-B071-3BC0FE3393A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59" name="直線コネクタ 458">
          <a:extLst>
            <a:ext uri="{FF2B5EF4-FFF2-40B4-BE49-F238E27FC236}">
              <a16:creationId xmlns:a16="http://schemas.microsoft.com/office/drawing/2014/main" id="{582C689D-9991-49BF-87A1-E41F80434CD5}"/>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60" name="テキスト ボックス 459">
          <a:extLst>
            <a:ext uri="{FF2B5EF4-FFF2-40B4-BE49-F238E27FC236}">
              <a16:creationId xmlns:a16="http://schemas.microsoft.com/office/drawing/2014/main" id="{B032DBB0-F600-4835-B10C-F4BCA96306F3}"/>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1" name="直線コネクタ 460">
          <a:extLst>
            <a:ext uri="{FF2B5EF4-FFF2-40B4-BE49-F238E27FC236}">
              <a16:creationId xmlns:a16="http://schemas.microsoft.com/office/drawing/2014/main" id="{5F17396E-52A6-4879-AFB4-8DB30109CE39}"/>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2" name="テキスト ボックス 461">
          <a:extLst>
            <a:ext uri="{FF2B5EF4-FFF2-40B4-BE49-F238E27FC236}">
              <a16:creationId xmlns:a16="http://schemas.microsoft.com/office/drawing/2014/main" id="{AB6770AD-F710-414E-9CB8-CD8671AD4CA1}"/>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63" name="直線コネクタ 462">
          <a:extLst>
            <a:ext uri="{FF2B5EF4-FFF2-40B4-BE49-F238E27FC236}">
              <a16:creationId xmlns:a16="http://schemas.microsoft.com/office/drawing/2014/main" id="{6A3E6E5B-6A85-4765-8C34-FA166EFF679B}"/>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64" name="テキスト ボックス 463">
          <a:extLst>
            <a:ext uri="{FF2B5EF4-FFF2-40B4-BE49-F238E27FC236}">
              <a16:creationId xmlns:a16="http://schemas.microsoft.com/office/drawing/2014/main" id="{3FAE313C-9453-4F0E-B2A7-0B18712A057A}"/>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63A9227C-0893-4EF3-BA6D-06AB5D22C51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6" name="テキスト ボックス 465">
          <a:extLst>
            <a:ext uri="{FF2B5EF4-FFF2-40B4-BE49-F238E27FC236}">
              <a16:creationId xmlns:a16="http://schemas.microsoft.com/office/drawing/2014/main" id="{AA2A92AC-B5D3-4C7F-8D0E-793BF25E9B7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a:extLst>
            <a:ext uri="{FF2B5EF4-FFF2-40B4-BE49-F238E27FC236}">
              <a16:creationId xmlns:a16="http://schemas.microsoft.com/office/drawing/2014/main" id="{C617DAC4-FE51-41B6-AE41-F75A61C2E3A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468" name="直線コネクタ 467">
          <a:extLst>
            <a:ext uri="{FF2B5EF4-FFF2-40B4-BE49-F238E27FC236}">
              <a16:creationId xmlns:a16="http://schemas.microsoft.com/office/drawing/2014/main" id="{3BFC72DA-55E1-4041-8BFC-E421F3EF0BC8}"/>
            </a:ext>
          </a:extLst>
        </xdr:cNvPr>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469" name="【一般廃棄物処理施設】&#10;一人当たり有形固定資産（償却資産）額最小値テキスト">
          <a:extLst>
            <a:ext uri="{FF2B5EF4-FFF2-40B4-BE49-F238E27FC236}">
              <a16:creationId xmlns:a16="http://schemas.microsoft.com/office/drawing/2014/main" id="{4DCBE7B3-4932-45FE-A803-534FF51B6FAC}"/>
            </a:ext>
          </a:extLst>
        </xdr:cNvPr>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470" name="直線コネクタ 469">
          <a:extLst>
            <a:ext uri="{FF2B5EF4-FFF2-40B4-BE49-F238E27FC236}">
              <a16:creationId xmlns:a16="http://schemas.microsoft.com/office/drawing/2014/main" id="{1E5B1C93-3E20-441B-8AFE-D2F514C03D6A}"/>
            </a:ext>
          </a:extLst>
        </xdr:cNvPr>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471" name="【一般廃棄物処理施設】&#10;一人当たり有形固定資産（償却資産）額最大値テキスト">
          <a:extLst>
            <a:ext uri="{FF2B5EF4-FFF2-40B4-BE49-F238E27FC236}">
              <a16:creationId xmlns:a16="http://schemas.microsoft.com/office/drawing/2014/main" id="{CFB4F126-8FC7-4934-A910-88F477BF7A6E}"/>
            </a:ext>
          </a:extLst>
        </xdr:cNvPr>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472" name="直線コネクタ 471">
          <a:extLst>
            <a:ext uri="{FF2B5EF4-FFF2-40B4-BE49-F238E27FC236}">
              <a16:creationId xmlns:a16="http://schemas.microsoft.com/office/drawing/2014/main" id="{31227ED0-B085-4AC9-AECB-94F0C00B5367}"/>
            </a:ext>
          </a:extLst>
        </xdr:cNvPr>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24611</xdr:rowOff>
    </xdr:from>
    <xdr:ext cx="534377" cy="259045"/>
    <xdr:sp macro="" textlink="">
      <xdr:nvSpPr>
        <xdr:cNvPr id="473" name="【一般廃棄物処理施設】&#10;一人当たり有形固定資産（償却資産）額平均値テキスト">
          <a:extLst>
            <a:ext uri="{FF2B5EF4-FFF2-40B4-BE49-F238E27FC236}">
              <a16:creationId xmlns:a16="http://schemas.microsoft.com/office/drawing/2014/main" id="{A75C1542-A6D3-4995-BDB1-198AF038B1ED}"/>
            </a:ext>
          </a:extLst>
        </xdr:cNvPr>
        <xdr:cNvSpPr txBox="1"/>
      </xdr:nvSpPr>
      <xdr:spPr>
        <a:xfrm>
          <a:off x="22199600" y="6368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474" name="フローチャート: 判断 473">
          <a:extLst>
            <a:ext uri="{FF2B5EF4-FFF2-40B4-BE49-F238E27FC236}">
              <a16:creationId xmlns:a16="http://schemas.microsoft.com/office/drawing/2014/main" id="{3479FDB0-0294-4C8E-BE30-25CBDF416548}"/>
            </a:ext>
          </a:extLst>
        </xdr:cNvPr>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475" name="フローチャート: 判断 474">
          <a:extLst>
            <a:ext uri="{FF2B5EF4-FFF2-40B4-BE49-F238E27FC236}">
              <a16:creationId xmlns:a16="http://schemas.microsoft.com/office/drawing/2014/main" id="{6699D6FA-6E58-4073-A679-9D4DE05CAD72}"/>
            </a:ext>
          </a:extLst>
        </xdr:cNvPr>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118107</xdr:rowOff>
    </xdr:from>
    <xdr:ext cx="534377" cy="259045"/>
    <xdr:sp macro="" textlink="">
      <xdr:nvSpPr>
        <xdr:cNvPr id="476" name="n_1aveValue【一般廃棄物処理施設】&#10;一人当たり有形固定資産（償却資産）額">
          <a:extLst>
            <a:ext uri="{FF2B5EF4-FFF2-40B4-BE49-F238E27FC236}">
              <a16:creationId xmlns:a16="http://schemas.microsoft.com/office/drawing/2014/main" id="{B6196E0C-00AB-4C28-A00F-068724097819}"/>
            </a:ext>
          </a:extLst>
        </xdr:cNvPr>
        <xdr:cNvSpPr txBox="1"/>
      </xdr:nvSpPr>
      <xdr:spPr>
        <a:xfrm>
          <a:off x="21043411" y="629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27052</xdr:rowOff>
    </xdr:from>
    <xdr:to>
      <xdr:col>107</xdr:col>
      <xdr:colOff>101600</xdr:colOff>
      <xdr:row>38</xdr:row>
      <xdr:rowOff>128652</xdr:rowOff>
    </xdr:to>
    <xdr:sp macro="" textlink="">
      <xdr:nvSpPr>
        <xdr:cNvPr id="477" name="フローチャート: 判断 476">
          <a:extLst>
            <a:ext uri="{FF2B5EF4-FFF2-40B4-BE49-F238E27FC236}">
              <a16:creationId xmlns:a16="http://schemas.microsoft.com/office/drawing/2014/main" id="{C3718AAC-055A-4319-A7A9-C6652E51A296}"/>
            </a:ext>
          </a:extLst>
        </xdr:cNvPr>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145178</xdr:rowOff>
    </xdr:from>
    <xdr:ext cx="534377" cy="259045"/>
    <xdr:sp macro="" textlink="">
      <xdr:nvSpPr>
        <xdr:cNvPr id="478" name="n_2aveValue【一般廃棄物処理施設】&#10;一人当たり有形固定資産（償却資産）額">
          <a:extLst>
            <a:ext uri="{FF2B5EF4-FFF2-40B4-BE49-F238E27FC236}">
              <a16:creationId xmlns:a16="http://schemas.microsoft.com/office/drawing/2014/main" id="{3BADCE6F-65BE-44A5-9BBD-6EF99D95380F}"/>
            </a:ext>
          </a:extLst>
        </xdr:cNvPr>
        <xdr:cNvSpPr txBox="1"/>
      </xdr:nvSpPr>
      <xdr:spPr>
        <a:xfrm>
          <a:off x="20167111" y="631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91254</xdr:rowOff>
    </xdr:from>
    <xdr:to>
      <xdr:col>102</xdr:col>
      <xdr:colOff>165100</xdr:colOff>
      <xdr:row>39</xdr:row>
      <xdr:rowOff>21404</xdr:rowOff>
    </xdr:to>
    <xdr:sp macro="" textlink="">
      <xdr:nvSpPr>
        <xdr:cNvPr id="479" name="フローチャート: 判断 478">
          <a:extLst>
            <a:ext uri="{FF2B5EF4-FFF2-40B4-BE49-F238E27FC236}">
              <a16:creationId xmlns:a16="http://schemas.microsoft.com/office/drawing/2014/main" id="{C9FD9F5B-E51E-43BF-A1CD-DA202A42DDD1}"/>
            </a:ext>
          </a:extLst>
        </xdr:cNvPr>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37</xdr:row>
      <xdr:rowOff>37931</xdr:rowOff>
    </xdr:from>
    <xdr:ext cx="534377" cy="259045"/>
    <xdr:sp macro="" textlink="">
      <xdr:nvSpPr>
        <xdr:cNvPr id="480" name="n_3aveValue【一般廃棄物処理施設】&#10;一人当たり有形固定資産（償却資産）額">
          <a:extLst>
            <a:ext uri="{FF2B5EF4-FFF2-40B4-BE49-F238E27FC236}">
              <a16:creationId xmlns:a16="http://schemas.microsoft.com/office/drawing/2014/main" id="{DB4C3614-7F5C-4DD5-B7BA-59457347D9A5}"/>
            </a:ext>
          </a:extLst>
        </xdr:cNvPr>
        <xdr:cNvSpPr txBox="1"/>
      </xdr:nvSpPr>
      <xdr:spPr>
        <a:xfrm>
          <a:off x="19278111" y="638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95152</xdr:rowOff>
    </xdr:from>
    <xdr:to>
      <xdr:col>98</xdr:col>
      <xdr:colOff>38100</xdr:colOff>
      <xdr:row>39</xdr:row>
      <xdr:rowOff>25302</xdr:rowOff>
    </xdr:to>
    <xdr:sp macro="" textlink="">
      <xdr:nvSpPr>
        <xdr:cNvPr id="481" name="フローチャート: 判断 480">
          <a:extLst>
            <a:ext uri="{FF2B5EF4-FFF2-40B4-BE49-F238E27FC236}">
              <a16:creationId xmlns:a16="http://schemas.microsoft.com/office/drawing/2014/main" id="{63C334B9-A6D1-47C0-B856-B0BB1C9804FF}"/>
            </a:ext>
          </a:extLst>
        </xdr:cNvPr>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37</xdr:row>
      <xdr:rowOff>41829</xdr:rowOff>
    </xdr:from>
    <xdr:ext cx="534377" cy="259045"/>
    <xdr:sp macro="" textlink="">
      <xdr:nvSpPr>
        <xdr:cNvPr id="482" name="n_4aveValue【一般廃棄物処理施設】&#10;一人当たり有形固定資産（償却資産）額">
          <a:extLst>
            <a:ext uri="{FF2B5EF4-FFF2-40B4-BE49-F238E27FC236}">
              <a16:creationId xmlns:a16="http://schemas.microsoft.com/office/drawing/2014/main" id="{6221FC94-DBC0-40EB-92E5-9A4E16156938}"/>
            </a:ext>
          </a:extLst>
        </xdr:cNvPr>
        <xdr:cNvSpPr txBox="1"/>
      </xdr:nvSpPr>
      <xdr:spPr>
        <a:xfrm>
          <a:off x="18389111" y="638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46CA83A-CC92-46AD-8084-76CA5BAB60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1A79DFD5-A843-4B8C-976F-4A18B2ED46F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3201793-E7C1-4AC4-AA63-618EE73860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504D2ED-874C-42F2-8E2E-384E99B4FE1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721DCE3-B95E-4519-B689-6F22D4CAE0C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154279</xdr:rowOff>
    </xdr:from>
    <xdr:to>
      <xdr:col>116</xdr:col>
      <xdr:colOff>114300</xdr:colOff>
      <xdr:row>39</xdr:row>
      <xdr:rowOff>84429</xdr:rowOff>
    </xdr:to>
    <xdr:sp macro="" textlink="">
      <xdr:nvSpPr>
        <xdr:cNvPr id="488" name="楕円 487">
          <a:extLst>
            <a:ext uri="{FF2B5EF4-FFF2-40B4-BE49-F238E27FC236}">
              <a16:creationId xmlns:a16="http://schemas.microsoft.com/office/drawing/2014/main" id="{80E02E61-659E-4700-9F44-8BDD7E965A7F}"/>
            </a:ext>
          </a:extLst>
        </xdr:cNvPr>
        <xdr:cNvSpPr/>
      </xdr:nvSpPr>
      <xdr:spPr>
        <a:xfrm>
          <a:off x="22110700" y="666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132706</xdr:rowOff>
    </xdr:from>
    <xdr:ext cx="534377" cy="259045"/>
    <xdr:sp macro="" textlink="">
      <xdr:nvSpPr>
        <xdr:cNvPr id="489" name="【一般廃棄物処理施設】&#10;一人当たり有形固定資産（償却資産）額該当値テキスト">
          <a:extLst>
            <a:ext uri="{FF2B5EF4-FFF2-40B4-BE49-F238E27FC236}">
              <a16:creationId xmlns:a16="http://schemas.microsoft.com/office/drawing/2014/main" id="{D7338A89-49DD-451E-B58C-8B9F8E59E4D6}"/>
            </a:ext>
          </a:extLst>
        </xdr:cNvPr>
        <xdr:cNvSpPr txBox="1"/>
      </xdr:nvSpPr>
      <xdr:spPr>
        <a:xfrm>
          <a:off x="22199600" y="664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151981</xdr:rowOff>
    </xdr:from>
    <xdr:to>
      <xdr:col>112</xdr:col>
      <xdr:colOff>38100</xdr:colOff>
      <xdr:row>39</xdr:row>
      <xdr:rowOff>82131</xdr:rowOff>
    </xdr:to>
    <xdr:sp macro="" textlink="">
      <xdr:nvSpPr>
        <xdr:cNvPr id="490" name="楕円 489">
          <a:extLst>
            <a:ext uri="{FF2B5EF4-FFF2-40B4-BE49-F238E27FC236}">
              <a16:creationId xmlns:a16="http://schemas.microsoft.com/office/drawing/2014/main" id="{2CEEAF1F-2EF7-4D2E-B27B-7D94488DED9C}"/>
            </a:ext>
          </a:extLst>
        </xdr:cNvPr>
        <xdr:cNvSpPr/>
      </xdr:nvSpPr>
      <xdr:spPr>
        <a:xfrm>
          <a:off x="21272500" y="666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31331</xdr:rowOff>
    </xdr:from>
    <xdr:to>
      <xdr:col>116</xdr:col>
      <xdr:colOff>63500</xdr:colOff>
      <xdr:row>39</xdr:row>
      <xdr:rowOff>33629</xdr:rowOff>
    </xdr:to>
    <xdr:cxnSp macro="">
      <xdr:nvCxnSpPr>
        <xdr:cNvPr id="491" name="直線コネクタ 490">
          <a:extLst>
            <a:ext uri="{FF2B5EF4-FFF2-40B4-BE49-F238E27FC236}">
              <a16:creationId xmlns:a16="http://schemas.microsoft.com/office/drawing/2014/main" id="{9F4B1869-28BE-41A5-861E-52649E6B5864}"/>
            </a:ext>
          </a:extLst>
        </xdr:cNvPr>
        <xdr:cNvCxnSpPr/>
      </xdr:nvCxnSpPr>
      <xdr:spPr>
        <a:xfrm>
          <a:off x="21323300" y="6717881"/>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97437</xdr:rowOff>
    </xdr:from>
    <xdr:to>
      <xdr:col>107</xdr:col>
      <xdr:colOff>101600</xdr:colOff>
      <xdr:row>40</xdr:row>
      <xdr:rowOff>27587</xdr:rowOff>
    </xdr:to>
    <xdr:sp macro="" textlink="">
      <xdr:nvSpPr>
        <xdr:cNvPr id="492" name="楕円 491">
          <a:extLst>
            <a:ext uri="{FF2B5EF4-FFF2-40B4-BE49-F238E27FC236}">
              <a16:creationId xmlns:a16="http://schemas.microsoft.com/office/drawing/2014/main" id="{BE900106-E8A5-453A-A363-80647CBED7F4}"/>
            </a:ext>
          </a:extLst>
        </xdr:cNvPr>
        <xdr:cNvSpPr/>
      </xdr:nvSpPr>
      <xdr:spPr>
        <a:xfrm>
          <a:off x="20383500" y="678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31331</xdr:rowOff>
    </xdr:from>
    <xdr:to>
      <xdr:col>111</xdr:col>
      <xdr:colOff>177800</xdr:colOff>
      <xdr:row>39</xdr:row>
      <xdr:rowOff>148237</xdr:rowOff>
    </xdr:to>
    <xdr:cxnSp macro="">
      <xdr:nvCxnSpPr>
        <xdr:cNvPr id="493" name="直線コネクタ 492">
          <a:extLst>
            <a:ext uri="{FF2B5EF4-FFF2-40B4-BE49-F238E27FC236}">
              <a16:creationId xmlns:a16="http://schemas.microsoft.com/office/drawing/2014/main" id="{5243C578-8F47-40B7-A7E6-57EB0C799606}"/>
            </a:ext>
          </a:extLst>
        </xdr:cNvPr>
        <xdr:cNvCxnSpPr/>
      </xdr:nvCxnSpPr>
      <xdr:spPr>
        <a:xfrm flipV="1">
          <a:off x="20434300" y="6717881"/>
          <a:ext cx="889000" cy="1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53049</xdr:rowOff>
    </xdr:from>
    <xdr:to>
      <xdr:col>102</xdr:col>
      <xdr:colOff>165100</xdr:colOff>
      <xdr:row>39</xdr:row>
      <xdr:rowOff>154649</xdr:rowOff>
    </xdr:to>
    <xdr:sp macro="" textlink="">
      <xdr:nvSpPr>
        <xdr:cNvPr id="494" name="楕円 493">
          <a:extLst>
            <a:ext uri="{FF2B5EF4-FFF2-40B4-BE49-F238E27FC236}">
              <a16:creationId xmlns:a16="http://schemas.microsoft.com/office/drawing/2014/main" id="{5272A015-B42A-42FB-8DE0-AD1D3987756B}"/>
            </a:ext>
          </a:extLst>
        </xdr:cNvPr>
        <xdr:cNvSpPr/>
      </xdr:nvSpPr>
      <xdr:spPr>
        <a:xfrm>
          <a:off x="19494500" y="673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103849</xdr:rowOff>
    </xdr:from>
    <xdr:to>
      <xdr:col>107</xdr:col>
      <xdr:colOff>50800</xdr:colOff>
      <xdr:row>39</xdr:row>
      <xdr:rowOff>148237</xdr:rowOff>
    </xdr:to>
    <xdr:cxnSp macro="">
      <xdr:nvCxnSpPr>
        <xdr:cNvPr id="495" name="直線コネクタ 494">
          <a:extLst>
            <a:ext uri="{FF2B5EF4-FFF2-40B4-BE49-F238E27FC236}">
              <a16:creationId xmlns:a16="http://schemas.microsoft.com/office/drawing/2014/main" id="{388E900C-0FF8-49C3-A619-BCEF76966ABB}"/>
            </a:ext>
          </a:extLst>
        </xdr:cNvPr>
        <xdr:cNvCxnSpPr/>
      </xdr:nvCxnSpPr>
      <xdr:spPr>
        <a:xfrm>
          <a:off x="19545300" y="6790399"/>
          <a:ext cx="889000" cy="44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65651</xdr:rowOff>
    </xdr:from>
    <xdr:to>
      <xdr:col>98</xdr:col>
      <xdr:colOff>38100</xdr:colOff>
      <xdr:row>39</xdr:row>
      <xdr:rowOff>167251</xdr:rowOff>
    </xdr:to>
    <xdr:sp macro="" textlink="">
      <xdr:nvSpPr>
        <xdr:cNvPr id="496" name="楕円 495">
          <a:extLst>
            <a:ext uri="{FF2B5EF4-FFF2-40B4-BE49-F238E27FC236}">
              <a16:creationId xmlns:a16="http://schemas.microsoft.com/office/drawing/2014/main" id="{995CDE45-9338-486D-B30D-F9FB512420FA}"/>
            </a:ext>
          </a:extLst>
        </xdr:cNvPr>
        <xdr:cNvSpPr/>
      </xdr:nvSpPr>
      <xdr:spPr>
        <a:xfrm>
          <a:off x="18605500" y="675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103849</xdr:rowOff>
    </xdr:from>
    <xdr:to>
      <xdr:col>102</xdr:col>
      <xdr:colOff>114300</xdr:colOff>
      <xdr:row>39</xdr:row>
      <xdr:rowOff>116451</xdr:rowOff>
    </xdr:to>
    <xdr:cxnSp macro="">
      <xdr:nvCxnSpPr>
        <xdr:cNvPr id="497" name="直線コネクタ 496">
          <a:extLst>
            <a:ext uri="{FF2B5EF4-FFF2-40B4-BE49-F238E27FC236}">
              <a16:creationId xmlns:a16="http://schemas.microsoft.com/office/drawing/2014/main" id="{F1491CFF-1946-4340-8837-CB7B69948FA3}"/>
            </a:ext>
          </a:extLst>
        </xdr:cNvPr>
        <xdr:cNvCxnSpPr/>
      </xdr:nvCxnSpPr>
      <xdr:spPr>
        <a:xfrm flipV="1">
          <a:off x="18656300" y="6790399"/>
          <a:ext cx="889000" cy="1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73258</xdr:rowOff>
    </xdr:from>
    <xdr:ext cx="534377" cy="259045"/>
    <xdr:sp macro="" textlink="">
      <xdr:nvSpPr>
        <xdr:cNvPr id="498" name="n_1mainValue【一般廃棄物処理施設】&#10;一人当たり有形固定資産（償却資産）額">
          <a:extLst>
            <a:ext uri="{FF2B5EF4-FFF2-40B4-BE49-F238E27FC236}">
              <a16:creationId xmlns:a16="http://schemas.microsoft.com/office/drawing/2014/main" id="{93F82E7F-4F44-4DA3-A99B-B00707AC554C}"/>
            </a:ext>
          </a:extLst>
        </xdr:cNvPr>
        <xdr:cNvSpPr txBox="1"/>
      </xdr:nvSpPr>
      <xdr:spPr>
        <a:xfrm>
          <a:off x="21043411" y="675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18714</xdr:rowOff>
    </xdr:from>
    <xdr:ext cx="534377" cy="259045"/>
    <xdr:sp macro="" textlink="">
      <xdr:nvSpPr>
        <xdr:cNvPr id="499" name="n_2mainValue【一般廃棄物処理施設】&#10;一人当たり有形固定資産（償却資産）額">
          <a:extLst>
            <a:ext uri="{FF2B5EF4-FFF2-40B4-BE49-F238E27FC236}">
              <a16:creationId xmlns:a16="http://schemas.microsoft.com/office/drawing/2014/main" id="{A17A7210-C786-4C55-8FDA-C57D9E9A57A2}"/>
            </a:ext>
          </a:extLst>
        </xdr:cNvPr>
        <xdr:cNvSpPr txBox="1"/>
      </xdr:nvSpPr>
      <xdr:spPr>
        <a:xfrm>
          <a:off x="20167111" y="687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145776</xdr:rowOff>
    </xdr:from>
    <xdr:ext cx="534377" cy="259045"/>
    <xdr:sp macro="" textlink="">
      <xdr:nvSpPr>
        <xdr:cNvPr id="500" name="n_3mainValue【一般廃棄物処理施設】&#10;一人当たり有形固定資産（償却資産）額">
          <a:extLst>
            <a:ext uri="{FF2B5EF4-FFF2-40B4-BE49-F238E27FC236}">
              <a16:creationId xmlns:a16="http://schemas.microsoft.com/office/drawing/2014/main" id="{D6598C26-044C-4955-BB13-538075ADC8D1}"/>
            </a:ext>
          </a:extLst>
        </xdr:cNvPr>
        <xdr:cNvSpPr txBox="1"/>
      </xdr:nvSpPr>
      <xdr:spPr>
        <a:xfrm>
          <a:off x="19278111" y="683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158378</xdr:rowOff>
    </xdr:from>
    <xdr:ext cx="534377" cy="259045"/>
    <xdr:sp macro="" textlink="">
      <xdr:nvSpPr>
        <xdr:cNvPr id="501" name="n_4mainValue【一般廃棄物処理施設】&#10;一人当たり有形固定資産（償却資産）額">
          <a:extLst>
            <a:ext uri="{FF2B5EF4-FFF2-40B4-BE49-F238E27FC236}">
              <a16:creationId xmlns:a16="http://schemas.microsoft.com/office/drawing/2014/main" id="{E97C2E43-4C0E-4801-82BA-7FC725CB25F8}"/>
            </a:ext>
          </a:extLst>
        </xdr:cNvPr>
        <xdr:cNvSpPr txBox="1"/>
      </xdr:nvSpPr>
      <xdr:spPr>
        <a:xfrm>
          <a:off x="18389111" y="6844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494B2920-8A3D-4C9C-A27A-7B3E5BD72F0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9A5DC047-A481-48F1-BDA6-AED818CCAC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8A1BC905-4B52-4A06-826D-AF849C7AEF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175771B2-2A67-4C41-B9EB-A569E2016F0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F1529B6A-6BE8-405A-87EE-F39EB4E42EC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38438A04-3EC7-4C1B-966A-B5BA00D32F0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436280B8-9ECE-4525-A151-D4635E53A69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F2E4175B-0977-4542-8EA7-0D76CEC5789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AFF40AC6-A43A-42AE-8B9C-63A5610EDE7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E79FA6C4-972C-4677-8118-A2F90395504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878A702E-BC9B-4FD1-A0FD-E52C5E3E921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id="{A9E0645B-72EA-46B2-AB1E-9FF015039FB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id="{3C0E9168-A42A-4BC4-B467-1E7F8DDC1C3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id="{4E5027B6-B323-414E-8F8E-6B47B72B66D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id="{F373518B-6813-456D-B896-807735CECF0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879A92DA-B877-474F-A16B-6C50821C096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CB53B52B-B49A-49AF-A99A-F7B3DB32D46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id="{EE1A78D5-9133-49CE-A6D2-C2344A16B47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id="{4796E15E-B2DC-42B3-BBBD-BACC6EA9694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id="{B2ADFB73-9271-45F1-9AB2-A0DB82EDCD4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id="{870AD83A-14DC-4C17-BF00-DBF18D574518}"/>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B7325543-FF7A-4E3B-9110-12668B7DE6F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id="{A055D159-FD5A-4B9A-8A28-56AE59B016F8}"/>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a:extLst>
            <a:ext uri="{FF2B5EF4-FFF2-40B4-BE49-F238E27FC236}">
              <a16:creationId xmlns:a16="http://schemas.microsoft.com/office/drawing/2014/main" id="{FC1141BF-1B04-440F-9695-07EC83F648C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64</xdr:row>
      <xdr:rowOff>76200</xdr:rowOff>
    </xdr:to>
    <xdr:cxnSp macro="">
      <xdr:nvCxnSpPr>
        <xdr:cNvPr id="526" name="直線コネクタ 525">
          <a:extLst>
            <a:ext uri="{FF2B5EF4-FFF2-40B4-BE49-F238E27FC236}">
              <a16:creationId xmlns:a16="http://schemas.microsoft.com/office/drawing/2014/main" id="{3DEFB71A-88C8-40CB-B587-1FA0C261E217}"/>
            </a:ext>
          </a:extLst>
        </xdr:cNvPr>
        <xdr:cNvCxnSpPr/>
      </xdr:nvCxnSpPr>
      <xdr:spPr>
        <a:xfrm flipV="1">
          <a:off x="16318864" y="948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7" name="【保健センター・保健所】&#10;有形固定資産減価償却率最小値テキスト">
          <a:extLst>
            <a:ext uri="{FF2B5EF4-FFF2-40B4-BE49-F238E27FC236}">
              <a16:creationId xmlns:a16="http://schemas.microsoft.com/office/drawing/2014/main" id="{A6E040EF-4779-4B31-8C29-F0933A6F746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8" name="直線コネクタ 527">
          <a:extLst>
            <a:ext uri="{FF2B5EF4-FFF2-40B4-BE49-F238E27FC236}">
              <a16:creationId xmlns:a16="http://schemas.microsoft.com/office/drawing/2014/main" id="{97D7E9B3-99A5-4750-B963-B44C145B7C83}"/>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29" name="【保健センター・保健所】&#10;有形固定資産減価償却率最大値テキスト">
          <a:extLst>
            <a:ext uri="{FF2B5EF4-FFF2-40B4-BE49-F238E27FC236}">
              <a16:creationId xmlns:a16="http://schemas.microsoft.com/office/drawing/2014/main" id="{E2D7434B-5D1A-40C5-A7DC-2542583CA63E}"/>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30" name="直線コネクタ 529">
          <a:extLst>
            <a:ext uri="{FF2B5EF4-FFF2-40B4-BE49-F238E27FC236}">
              <a16:creationId xmlns:a16="http://schemas.microsoft.com/office/drawing/2014/main" id="{8CF39D4D-FE3B-4222-82B8-C46AC8F72DB0}"/>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74947</xdr:rowOff>
    </xdr:from>
    <xdr:ext cx="405111" cy="259045"/>
    <xdr:sp macro="" textlink="">
      <xdr:nvSpPr>
        <xdr:cNvPr id="531" name="【保健センター・保健所】&#10;有形固定資産減価償却率平均値テキスト">
          <a:extLst>
            <a:ext uri="{FF2B5EF4-FFF2-40B4-BE49-F238E27FC236}">
              <a16:creationId xmlns:a16="http://schemas.microsoft.com/office/drawing/2014/main" id="{3B1A70E0-5C6D-455D-AFAE-A5C8A03E4698}"/>
            </a:ext>
          </a:extLst>
        </xdr:cNvPr>
        <xdr:cNvSpPr txBox="1"/>
      </xdr:nvSpPr>
      <xdr:spPr>
        <a:xfrm>
          <a:off x="16357600" y="1001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32" name="フローチャート: 判断 531">
          <a:extLst>
            <a:ext uri="{FF2B5EF4-FFF2-40B4-BE49-F238E27FC236}">
              <a16:creationId xmlns:a16="http://schemas.microsoft.com/office/drawing/2014/main" id="{4B8F6B6A-28EB-4B8D-82CA-C05A95281946}"/>
            </a:ext>
          </a:extLst>
        </xdr:cNvPr>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33" name="フローチャート: 判断 532">
          <a:extLst>
            <a:ext uri="{FF2B5EF4-FFF2-40B4-BE49-F238E27FC236}">
              <a16:creationId xmlns:a16="http://schemas.microsoft.com/office/drawing/2014/main" id="{89F4F22E-973A-4D24-8696-DFB296E2B119}"/>
            </a:ext>
          </a:extLst>
        </xdr:cNvPr>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135907</xdr:rowOff>
    </xdr:from>
    <xdr:ext cx="405111" cy="259045"/>
    <xdr:sp macro="" textlink="">
      <xdr:nvSpPr>
        <xdr:cNvPr id="534" name="n_1aveValue【保健センター・保健所】&#10;有形固定資産減価償却率">
          <a:extLst>
            <a:ext uri="{FF2B5EF4-FFF2-40B4-BE49-F238E27FC236}">
              <a16:creationId xmlns:a16="http://schemas.microsoft.com/office/drawing/2014/main" id="{2E873AB9-55CF-4027-A526-4B31E14768DE}"/>
            </a:ext>
          </a:extLst>
        </xdr:cNvPr>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156845</xdr:rowOff>
    </xdr:from>
    <xdr:to>
      <xdr:col>76</xdr:col>
      <xdr:colOff>165100</xdr:colOff>
      <xdr:row>59</xdr:row>
      <xdr:rowOff>86995</xdr:rowOff>
    </xdr:to>
    <xdr:sp macro="" textlink="">
      <xdr:nvSpPr>
        <xdr:cNvPr id="535" name="フローチャート: 判断 534">
          <a:extLst>
            <a:ext uri="{FF2B5EF4-FFF2-40B4-BE49-F238E27FC236}">
              <a16:creationId xmlns:a16="http://schemas.microsoft.com/office/drawing/2014/main" id="{E03F274D-582B-4300-941E-071001EEC376}"/>
            </a:ext>
          </a:extLst>
        </xdr:cNvPr>
        <xdr:cNvSpPr/>
      </xdr:nvSpPr>
      <xdr:spPr>
        <a:xfrm>
          <a:off x="14541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103522</xdr:rowOff>
    </xdr:from>
    <xdr:ext cx="405111" cy="259045"/>
    <xdr:sp macro="" textlink="">
      <xdr:nvSpPr>
        <xdr:cNvPr id="536" name="n_2aveValue【保健センター・保健所】&#10;有形固定資産減価償却率">
          <a:extLst>
            <a:ext uri="{FF2B5EF4-FFF2-40B4-BE49-F238E27FC236}">
              <a16:creationId xmlns:a16="http://schemas.microsoft.com/office/drawing/2014/main" id="{D5267E52-4618-41C0-ADC2-61C6758EB6E3}"/>
            </a:ext>
          </a:extLst>
        </xdr:cNvPr>
        <xdr:cNvSpPr txBox="1"/>
      </xdr:nvSpPr>
      <xdr:spPr>
        <a:xfrm>
          <a:off x="14389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130175</xdr:rowOff>
    </xdr:from>
    <xdr:to>
      <xdr:col>72</xdr:col>
      <xdr:colOff>38100</xdr:colOff>
      <xdr:row>59</xdr:row>
      <xdr:rowOff>60325</xdr:rowOff>
    </xdr:to>
    <xdr:sp macro="" textlink="">
      <xdr:nvSpPr>
        <xdr:cNvPr id="537" name="フローチャート: 判断 536">
          <a:extLst>
            <a:ext uri="{FF2B5EF4-FFF2-40B4-BE49-F238E27FC236}">
              <a16:creationId xmlns:a16="http://schemas.microsoft.com/office/drawing/2014/main" id="{99F34BBB-9E64-4879-97CB-C67713DA383F}"/>
            </a:ext>
          </a:extLst>
        </xdr:cNvPr>
        <xdr:cNvSpPr/>
      </xdr:nvSpPr>
      <xdr:spPr>
        <a:xfrm>
          <a:off x="13652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76852</xdr:rowOff>
    </xdr:from>
    <xdr:ext cx="405111" cy="259045"/>
    <xdr:sp macro="" textlink="">
      <xdr:nvSpPr>
        <xdr:cNvPr id="538" name="n_3aveValue【保健センター・保健所】&#10;有形固定資産減価償却率">
          <a:extLst>
            <a:ext uri="{FF2B5EF4-FFF2-40B4-BE49-F238E27FC236}">
              <a16:creationId xmlns:a16="http://schemas.microsoft.com/office/drawing/2014/main" id="{B75D9060-65EA-46C8-8AA1-1D05F5600DA0}"/>
            </a:ext>
          </a:extLst>
        </xdr:cNvPr>
        <xdr:cNvSpPr txBox="1"/>
      </xdr:nvSpPr>
      <xdr:spPr>
        <a:xfrm>
          <a:off x="13500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97790</xdr:rowOff>
    </xdr:from>
    <xdr:to>
      <xdr:col>67</xdr:col>
      <xdr:colOff>101600</xdr:colOff>
      <xdr:row>59</xdr:row>
      <xdr:rowOff>27940</xdr:rowOff>
    </xdr:to>
    <xdr:sp macro="" textlink="">
      <xdr:nvSpPr>
        <xdr:cNvPr id="539" name="フローチャート: 判断 538">
          <a:extLst>
            <a:ext uri="{FF2B5EF4-FFF2-40B4-BE49-F238E27FC236}">
              <a16:creationId xmlns:a16="http://schemas.microsoft.com/office/drawing/2014/main" id="{DEAFBD4A-839D-4491-9483-CB7348DF2725}"/>
            </a:ext>
          </a:extLst>
        </xdr:cNvPr>
        <xdr:cNvSpPr/>
      </xdr:nvSpPr>
      <xdr:spPr>
        <a:xfrm>
          <a:off x="127635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57</xdr:row>
      <xdr:rowOff>44467</xdr:rowOff>
    </xdr:from>
    <xdr:ext cx="405111" cy="259045"/>
    <xdr:sp macro="" textlink="">
      <xdr:nvSpPr>
        <xdr:cNvPr id="540" name="n_4aveValue【保健センター・保健所】&#10;有形固定資産減価償却率">
          <a:extLst>
            <a:ext uri="{FF2B5EF4-FFF2-40B4-BE49-F238E27FC236}">
              <a16:creationId xmlns:a16="http://schemas.microsoft.com/office/drawing/2014/main" id="{EED24397-8735-4305-8067-E92BAB8867EF}"/>
            </a:ext>
          </a:extLst>
        </xdr:cNvPr>
        <xdr:cNvSpPr txBox="1"/>
      </xdr:nvSpPr>
      <xdr:spPr>
        <a:xfrm>
          <a:off x="126117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CB1F3131-77A4-4F09-AB45-8269D0872B4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10789C92-7BDB-4B2A-9480-678CB931DA3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F1C6A69-6172-43DD-825D-1B043757D57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6AB373F-5775-4DFB-A5E2-8EBC15810A7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C2C4504-C25A-4AC2-9F86-27BD6E5F724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103505</xdr:rowOff>
    </xdr:from>
    <xdr:to>
      <xdr:col>85</xdr:col>
      <xdr:colOff>177800</xdr:colOff>
      <xdr:row>61</xdr:row>
      <xdr:rowOff>33655</xdr:rowOff>
    </xdr:to>
    <xdr:sp macro="" textlink="">
      <xdr:nvSpPr>
        <xdr:cNvPr id="546" name="楕円 545">
          <a:extLst>
            <a:ext uri="{FF2B5EF4-FFF2-40B4-BE49-F238E27FC236}">
              <a16:creationId xmlns:a16="http://schemas.microsoft.com/office/drawing/2014/main" id="{308ED375-63F7-443F-9773-18D3E6317DB2}"/>
            </a:ext>
          </a:extLst>
        </xdr:cNvPr>
        <xdr:cNvSpPr/>
      </xdr:nvSpPr>
      <xdr:spPr>
        <a:xfrm>
          <a:off x="16268700" y="1039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81932</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E9255262-10E9-46F2-AD1A-E96B783FC9CD}"/>
            </a:ext>
          </a:extLst>
        </xdr:cNvPr>
        <xdr:cNvSpPr txBox="1"/>
      </xdr:nvSpPr>
      <xdr:spPr>
        <a:xfrm>
          <a:off x="16357600" y="1036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73025</xdr:rowOff>
    </xdr:from>
    <xdr:to>
      <xdr:col>81</xdr:col>
      <xdr:colOff>101600</xdr:colOff>
      <xdr:row>61</xdr:row>
      <xdr:rowOff>3175</xdr:rowOff>
    </xdr:to>
    <xdr:sp macro="" textlink="">
      <xdr:nvSpPr>
        <xdr:cNvPr id="548" name="楕円 547">
          <a:extLst>
            <a:ext uri="{FF2B5EF4-FFF2-40B4-BE49-F238E27FC236}">
              <a16:creationId xmlns:a16="http://schemas.microsoft.com/office/drawing/2014/main" id="{6F38A8C8-ED22-422B-8F0C-3F0D6C8D884B}"/>
            </a:ext>
          </a:extLst>
        </xdr:cNvPr>
        <xdr:cNvSpPr/>
      </xdr:nvSpPr>
      <xdr:spPr>
        <a:xfrm>
          <a:off x="15430500" y="10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123825</xdr:rowOff>
    </xdr:from>
    <xdr:to>
      <xdr:col>85</xdr:col>
      <xdr:colOff>127000</xdr:colOff>
      <xdr:row>60</xdr:row>
      <xdr:rowOff>154305</xdr:rowOff>
    </xdr:to>
    <xdr:cxnSp macro="">
      <xdr:nvCxnSpPr>
        <xdr:cNvPr id="549" name="直線コネクタ 548">
          <a:extLst>
            <a:ext uri="{FF2B5EF4-FFF2-40B4-BE49-F238E27FC236}">
              <a16:creationId xmlns:a16="http://schemas.microsoft.com/office/drawing/2014/main" id="{02E9BCF4-5FDC-4ACE-8C1B-57BE57DC58F8}"/>
            </a:ext>
          </a:extLst>
        </xdr:cNvPr>
        <xdr:cNvCxnSpPr/>
      </xdr:nvCxnSpPr>
      <xdr:spPr>
        <a:xfrm>
          <a:off x="15481300" y="1041082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44450</xdr:rowOff>
    </xdr:from>
    <xdr:to>
      <xdr:col>76</xdr:col>
      <xdr:colOff>165100</xdr:colOff>
      <xdr:row>60</xdr:row>
      <xdr:rowOff>146050</xdr:rowOff>
    </xdr:to>
    <xdr:sp macro="" textlink="">
      <xdr:nvSpPr>
        <xdr:cNvPr id="550" name="楕円 549">
          <a:extLst>
            <a:ext uri="{FF2B5EF4-FFF2-40B4-BE49-F238E27FC236}">
              <a16:creationId xmlns:a16="http://schemas.microsoft.com/office/drawing/2014/main" id="{49783CAD-EF11-448D-B23E-6F8D4B7E84AC}"/>
            </a:ext>
          </a:extLst>
        </xdr:cNvPr>
        <xdr:cNvSpPr/>
      </xdr:nvSpPr>
      <xdr:spPr>
        <a:xfrm>
          <a:off x="14541500" y="1033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95250</xdr:rowOff>
    </xdr:from>
    <xdr:to>
      <xdr:col>81</xdr:col>
      <xdr:colOff>50800</xdr:colOff>
      <xdr:row>60</xdr:row>
      <xdr:rowOff>123825</xdr:rowOff>
    </xdr:to>
    <xdr:cxnSp macro="">
      <xdr:nvCxnSpPr>
        <xdr:cNvPr id="551" name="直線コネクタ 550">
          <a:extLst>
            <a:ext uri="{FF2B5EF4-FFF2-40B4-BE49-F238E27FC236}">
              <a16:creationId xmlns:a16="http://schemas.microsoft.com/office/drawing/2014/main" id="{F185FB61-F466-4F19-87C6-8CD45ED1307A}"/>
            </a:ext>
          </a:extLst>
        </xdr:cNvPr>
        <xdr:cNvCxnSpPr/>
      </xdr:nvCxnSpPr>
      <xdr:spPr>
        <a:xfrm>
          <a:off x="14592300" y="10382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xdr:rowOff>
    </xdr:from>
    <xdr:to>
      <xdr:col>72</xdr:col>
      <xdr:colOff>38100</xdr:colOff>
      <xdr:row>60</xdr:row>
      <xdr:rowOff>115570</xdr:rowOff>
    </xdr:to>
    <xdr:sp macro="" textlink="">
      <xdr:nvSpPr>
        <xdr:cNvPr id="552" name="楕円 551">
          <a:extLst>
            <a:ext uri="{FF2B5EF4-FFF2-40B4-BE49-F238E27FC236}">
              <a16:creationId xmlns:a16="http://schemas.microsoft.com/office/drawing/2014/main" id="{B98D8F94-AAC7-4B66-A5E3-2D83185FFEA8}"/>
            </a:ext>
          </a:extLst>
        </xdr:cNvPr>
        <xdr:cNvSpPr/>
      </xdr:nvSpPr>
      <xdr:spPr>
        <a:xfrm>
          <a:off x="13652500" y="1030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95250</xdr:rowOff>
    </xdr:to>
    <xdr:cxnSp macro="">
      <xdr:nvCxnSpPr>
        <xdr:cNvPr id="553" name="直線コネクタ 552">
          <a:extLst>
            <a:ext uri="{FF2B5EF4-FFF2-40B4-BE49-F238E27FC236}">
              <a16:creationId xmlns:a16="http://schemas.microsoft.com/office/drawing/2014/main" id="{B1F83C9F-E7A6-4A7D-BB99-EB9ADD92CA4E}"/>
            </a:ext>
          </a:extLst>
        </xdr:cNvPr>
        <xdr:cNvCxnSpPr/>
      </xdr:nvCxnSpPr>
      <xdr:spPr>
        <a:xfrm>
          <a:off x="13703300" y="103517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153035</xdr:rowOff>
    </xdr:from>
    <xdr:to>
      <xdr:col>67</xdr:col>
      <xdr:colOff>101600</xdr:colOff>
      <xdr:row>60</xdr:row>
      <xdr:rowOff>83185</xdr:rowOff>
    </xdr:to>
    <xdr:sp macro="" textlink="">
      <xdr:nvSpPr>
        <xdr:cNvPr id="554" name="楕円 553">
          <a:extLst>
            <a:ext uri="{FF2B5EF4-FFF2-40B4-BE49-F238E27FC236}">
              <a16:creationId xmlns:a16="http://schemas.microsoft.com/office/drawing/2014/main" id="{F47B4972-7554-48D5-AC28-5C9CF6BA3352}"/>
            </a:ext>
          </a:extLst>
        </xdr:cNvPr>
        <xdr:cNvSpPr/>
      </xdr:nvSpPr>
      <xdr:spPr>
        <a:xfrm>
          <a:off x="12763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32385</xdr:rowOff>
    </xdr:from>
    <xdr:to>
      <xdr:col>71</xdr:col>
      <xdr:colOff>177800</xdr:colOff>
      <xdr:row>60</xdr:row>
      <xdr:rowOff>64770</xdr:rowOff>
    </xdr:to>
    <xdr:cxnSp macro="">
      <xdr:nvCxnSpPr>
        <xdr:cNvPr id="555" name="直線コネクタ 554">
          <a:extLst>
            <a:ext uri="{FF2B5EF4-FFF2-40B4-BE49-F238E27FC236}">
              <a16:creationId xmlns:a16="http://schemas.microsoft.com/office/drawing/2014/main" id="{20CA7F0F-CF68-45E5-B4DD-2F62214DB322}"/>
            </a:ext>
          </a:extLst>
        </xdr:cNvPr>
        <xdr:cNvCxnSpPr/>
      </xdr:nvCxnSpPr>
      <xdr:spPr>
        <a:xfrm>
          <a:off x="12814300" y="103193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165752</xdr:rowOff>
    </xdr:from>
    <xdr:ext cx="405111" cy="259045"/>
    <xdr:sp macro="" textlink="">
      <xdr:nvSpPr>
        <xdr:cNvPr id="556" name="n_1mainValue【保健センター・保健所】&#10;有形固定資産減価償却率">
          <a:extLst>
            <a:ext uri="{FF2B5EF4-FFF2-40B4-BE49-F238E27FC236}">
              <a16:creationId xmlns:a16="http://schemas.microsoft.com/office/drawing/2014/main" id="{61197F90-068E-432F-A2AC-777C089317DE}"/>
            </a:ext>
          </a:extLst>
        </xdr:cNvPr>
        <xdr:cNvSpPr txBox="1"/>
      </xdr:nvSpPr>
      <xdr:spPr>
        <a:xfrm>
          <a:off x="15266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137177</xdr:rowOff>
    </xdr:from>
    <xdr:ext cx="405111" cy="259045"/>
    <xdr:sp macro="" textlink="">
      <xdr:nvSpPr>
        <xdr:cNvPr id="557" name="n_2mainValue【保健センター・保健所】&#10;有形固定資産減価償却率">
          <a:extLst>
            <a:ext uri="{FF2B5EF4-FFF2-40B4-BE49-F238E27FC236}">
              <a16:creationId xmlns:a16="http://schemas.microsoft.com/office/drawing/2014/main" id="{EE081E03-8B7F-4FFB-9414-7686BB61AB4A}"/>
            </a:ext>
          </a:extLst>
        </xdr:cNvPr>
        <xdr:cNvSpPr txBox="1"/>
      </xdr:nvSpPr>
      <xdr:spPr>
        <a:xfrm>
          <a:off x="1438974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106697</xdr:rowOff>
    </xdr:from>
    <xdr:ext cx="405111" cy="259045"/>
    <xdr:sp macro="" textlink="">
      <xdr:nvSpPr>
        <xdr:cNvPr id="558" name="n_3mainValue【保健センター・保健所】&#10;有形固定資産減価償却率">
          <a:extLst>
            <a:ext uri="{FF2B5EF4-FFF2-40B4-BE49-F238E27FC236}">
              <a16:creationId xmlns:a16="http://schemas.microsoft.com/office/drawing/2014/main" id="{E2C4F3E0-0964-4037-A4D9-7FDCD780CC4B}"/>
            </a:ext>
          </a:extLst>
        </xdr:cNvPr>
        <xdr:cNvSpPr txBox="1"/>
      </xdr:nvSpPr>
      <xdr:spPr>
        <a:xfrm>
          <a:off x="135007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74312</xdr:rowOff>
    </xdr:from>
    <xdr:ext cx="405111" cy="259045"/>
    <xdr:sp macro="" textlink="">
      <xdr:nvSpPr>
        <xdr:cNvPr id="559" name="n_4mainValue【保健センター・保健所】&#10;有形固定資産減価償却率">
          <a:extLst>
            <a:ext uri="{FF2B5EF4-FFF2-40B4-BE49-F238E27FC236}">
              <a16:creationId xmlns:a16="http://schemas.microsoft.com/office/drawing/2014/main" id="{7ACA2260-9C15-404B-A360-A53F029E566E}"/>
            </a:ext>
          </a:extLst>
        </xdr:cNvPr>
        <xdr:cNvSpPr txBox="1"/>
      </xdr:nvSpPr>
      <xdr:spPr>
        <a:xfrm>
          <a:off x="12611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51B61C50-C7ED-476A-A2BE-1F3082B77CD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982E3E06-F2BD-4679-8CBE-BC327B938AB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F6B608A3-BB24-472B-9EB9-D4B741710CF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8C392A44-629C-4BE1-972B-EDD43BBC307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A7851CC1-2B3A-4BA4-90B4-D46500DEFE4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EFB7152C-C00E-4A9A-873E-B798577072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1E86E352-5E95-49A1-A95D-9203586F1C5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433861D5-D908-461B-A689-C64DB45B55B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B49C19C3-75E3-4E11-8670-D41AE9D4EED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8A75D0EE-223B-42BB-9739-1838DF5D8E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0" name="直線コネクタ 569">
          <a:extLst>
            <a:ext uri="{FF2B5EF4-FFF2-40B4-BE49-F238E27FC236}">
              <a16:creationId xmlns:a16="http://schemas.microsoft.com/office/drawing/2014/main" id="{F57D9C51-8632-40B1-BDBC-3C6590670EF8}"/>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1" name="テキスト ボックス 570">
          <a:extLst>
            <a:ext uri="{FF2B5EF4-FFF2-40B4-BE49-F238E27FC236}">
              <a16:creationId xmlns:a16="http://schemas.microsoft.com/office/drawing/2014/main" id="{339ACDD2-BFB5-46D8-90E7-BFF0CE4B3C4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2" name="直線コネクタ 571">
          <a:extLst>
            <a:ext uri="{FF2B5EF4-FFF2-40B4-BE49-F238E27FC236}">
              <a16:creationId xmlns:a16="http://schemas.microsoft.com/office/drawing/2014/main" id="{F562E0D5-D270-4EB3-A7D0-C41F3C9C99B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3" name="テキスト ボックス 572">
          <a:extLst>
            <a:ext uri="{FF2B5EF4-FFF2-40B4-BE49-F238E27FC236}">
              <a16:creationId xmlns:a16="http://schemas.microsoft.com/office/drawing/2014/main" id="{FC989853-3012-4707-B481-F064ED16D41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4" name="直線コネクタ 573">
          <a:extLst>
            <a:ext uri="{FF2B5EF4-FFF2-40B4-BE49-F238E27FC236}">
              <a16:creationId xmlns:a16="http://schemas.microsoft.com/office/drawing/2014/main" id="{1225D62B-19CA-4697-A3B3-198C6B4BA15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5" name="テキスト ボックス 574">
          <a:extLst>
            <a:ext uri="{FF2B5EF4-FFF2-40B4-BE49-F238E27FC236}">
              <a16:creationId xmlns:a16="http://schemas.microsoft.com/office/drawing/2014/main" id="{7938DDC4-1479-4869-85FE-2EE01516422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6" name="直線コネクタ 575">
          <a:extLst>
            <a:ext uri="{FF2B5EF4-FFF2-40B4-BE49-F238E27FC236}">
              <a16:creationId xmlns:a16="http://schemas.microsoft.com/office/drawing/2014/main" id="{65723F6F-B842-4938-888A-6A5AADCC3EED}"/>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7" name="テキスト ボックス 576">
          <a:extLst>
            <a:ext uri="{FF2B5EF4-FFF2-40B4-BE49-F238E27FC236}">
              <a16:creationId xmlns:a16="http://schemas.microsoft.com/office/drawing/2014/main" id="{62CE2D02-B8F8-4C97-85F6-32773B5B03C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8" name="直線コネクタ 577">
          <a:extLst>
            <a:ext uri="{FF2B5EF4-FFF2-40B4-BE49-F238E27FC236}">
              <a16:creationId xmlns:a16="http://schemas.microsoft.com/office/drawing/2014/main" id="{09D29B37-D4AB-4016-BE82-1FC96EA1094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9" name="テキスト ボックス 578">
          <a:extLst>
            <a:ext uri="{FF2B5EF4-FFF2-40B4-BE49-F238E27FC236}">
              <a16:creationId xmlns:a16="http://schemas.microsoft.com/office/drawing/2014/main" id="{4A299C98-4103-44F6-B542-2041E18E4B4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0" name="【保健センター・保健所】&#10;一人当たり面積グラフ枠">
          <a:extLst>
            <a:ext uri="{FF2B5EF4-FFF2-40B4-BE49-F238E27FC236}">
              <a16:creationId xmlns:a16="http://schemas.microsoft.com/office/drawing/2014/main" id="{73C076F6-5EFF-4F48-BE58-8CA704C06B3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581" name="直線コネクタ 580">
          <a:extLst>
            <a:ext uri="{FF2B5EF4-FFF2-40B4-BE49-F238E27FC236}">
              <a16:creationId xmlns:a16="http://schemas.microsoft.com/office/drawing/2014/main" id="{15D0EEB3-96A3-4F1E-BFEC-5C08B4BCACDB}"/>
            </a:ext>
          </a:extLst>
        </xdr:cNvPr>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82" name="【保健センター・保健所】&#10;一人当たり面積最小値テキスト">
          <a:extLst>
            <a:ext uri="{FF2B5EF4-FFF2-40B4-BE49-F238E27FC236}">
              <a16:creationId xmlns:a16="http://schemas.microsoft.com/office/drawing/2014/main" id="{20566A82-C50C-43F7-8671-71155F79AA2A}"/>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3" name="直線コネクタ 582">
          <a:extLst>
            <a:ext uri="{FF2B5EF4-FFF2-40B4-BE49-F238E27FC236}">
              <a16:creationId xmlns:a16="http://schemas.microsoft.com/office/drawing/2014/main" id="{8F3BEB99-E3B3-4176-B95D-DF24329883E6}"/>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584" name="【保健センター・保健所】&#10;一人当たり面積最大値テキスト">
          <a:extLst>
            <a:ext uri="{FF2B5EF4-FFF2-40B4-BE49-F238E27FC236}">
              <a16:creationId xmlns:a16="http://schemas.microsoft.com/office/drawing/2014/main" id="{0182EAEB-27D2-4531-9C70-A58182AB9EA7}"/>
            </a:ext>
          </a:extLst>
        </xdr:cNvPr>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585" name="直線コネクタ 584">
          <a:extLst>
            <a:ext uri="{FF2B5EF4-FFF2-40B4-BE49-F238E27FC236}">
              <a16:creationId xmlns:a16="http://schemas.microsoft.com/office/drawing/2014/main" id="{A728487F-B82C-4459-B21D-5A48EE668ED2}"/>
            </a:ext>
          </a:extLst>
        </xdr:cNvPr>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9923</xdr:rowOff>
    </xdr:from>
    <xdr:ext cx="469744" cy="259045"/>
    <xdr:sp macro="" textlink="">
      <xdr:nvSpPr>
        <xdr:cNvPr id="586" name="【保健センター・保健所】&#10;一人当たり面積平均値テキスト">
          <a:extLst>
            <a:ext uri="{FF2B5EF4-FFF2-40B4-BE49-F238E27FC236}">
              <a16:creationId xmlns:a16="http://schemas.microsoft.com/office/drawing/2014/main" id="{97060DD0-C531-449E-B9FE-4C0A19CC1591}"/>
            </a:ext>
          </a:extLst>
        </xdr:cNvPr>
        <xdr:cNvSpPr txBox="1"/>
      </xdr:nvSpPr>
      <xdr:spPr>
        <a:xfrm>
          <a:off x="22199600" y="10639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587" name="フローチャート: 判断 586">
          <a:extLst>
            <a:ext uri="{FF2B5EF4-FFF2-40B4-BE49-F238E27FC236}">
              <a16:creationId xmlns:a16="http://schemas.microsoft.com/office/drawing/2014/main" id="{B2371A97-63C7-459F-80A6-D33CA9C7273C}"/>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588" name="フローチャート: 判断 587">
          <a:extLst>
            <a:ext uri="{FF2B5EF4-FFF2-40B4-BE49-F238E27FC236}">
              <a16:creationId xmlns:a16="http://schemas.microsoft.com/office/drawing/2014/main" id="{D421E2E4-47A0-4F89-9616-69B70ADB088E}"/>
            </a:ext>
          </a:extLst>
        </xdr:cNvPr>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128795</xdr:rowOff>
    </xdr:from>
    <xdr:ext cx="469744" cy="259045"/>
    <xdr:sp macro="" textlink="">
      <xdr:nvSpPr>
        <xdr:cNvPr id="589" name="n_1aveValue【保健センター・保健所】&#10;一人当たり面積">
          <a:extLst>
            <a:ext uri="{FF2B5EF4-FFF2-40B4-BE49-F238E27FC236}">
              <a16:creationId xmlns:a16="http://schemas.microsoft.com/office/drawing/2014/main" id="{787788D7-0CC5-4DDF-A8F0-24D6B9AF91D2}"/>
            </a:ext>
          </a:extLst>
        </xdr:cNvPr>
        <xdr:cNvSpPr txBox="1"/>
      </xdr:nvSpPr>
      <xdr:spPr>
        <a:xfrm>
          <a:off x="21075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8636</xdr:rowOff>
    </xdr:from>
    <xdr:to>
      <xdr:col>107</xdr:col>
      <xdr:colOff>101600</xdr:colOff>
      <xdr:row>62</xdr:row>
      <xdr:rowOff>110236</xdr:rowOff>
    </xdr:to>
    <xdr:sp macro="" textlink="">
      <xdr:nvSpPr>
        <xdr:cNvPr id="590" name="フローチャート: 判断 589">
          <a:extLst>
            <a:ext uri="{FF2B5EF4-FFF2-40B4-BE49-F238E27FC236}">
              <a16:creationId xmlns:a16="http://schemas.microsoft.com/office/drawing/2014/main" id="{3ABA6606-1785-4AFC-BDF3-CF711AD17864}"/>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101363</xdr:rowOff>
    </xdr:from>
    <xdr:ext cx="469744" cy="259045"/>
    <xdr:sp macro="" textlink="">
      <xdr:nvSpPr>
        <xdr:cNvPr id="591" name="n_2aveValue【保健センター・保健所】&#10;一人当たり面積">
          <a:extLst>
            <a:ext uri="{FF2B5EF4-FFF2-40B4-BE49-F238E27FC236}">
              <a16:creationId xmlns:a16="http://schemas.microsoft.com/office/drawing/2014/main" id="{F6FA2EAB-F67A-43BD-A43E-40259B0097E1}"/>
            </a:ext>
          </a:extLst>
        </xdr:cNvPr>
        <xdr:cNvSpPr txBox="1"/>
      </xdr:nvSpPr>
      <xdr:spPr>
        <a:xfrm>
          <a:off x="20199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129794</xdr:rowOff>
    </xdr:from>
    <xdr:to>
      <xdr:col>102</xdr:col>
      <xdr:colOff>165100</xdr:colOff>
      <xdr:row>62</xdr:row>
      <xdr:rowOff>59944</xdr:rowOff>
    </xdr:to>
    <xdr:sp macro="" textlink="">
      <xdr:nvSpPr>
        <xdr:cNvPr id="592" name="フローチャート: 判断 591">
          <a:extLst>
            <a:ext uri="{FF2B5EF4-FFF2-40B4-BE49-F238E27FC236}">
              <a16:creationId xmlns:a16="http://schemas.microsoft.com/office/drawing/2014/main" id="{4D92B174-BC94-45EB-B362-48E74D00BC87}"/>
            </a:ext>
          </a:extLst>
        </xdr:cNvPr>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60</xdr:row>
      <xdr:rowOff>76471</xdr:rowOff>
    </xdr:from>
    <xdr:ext cx="469744" cy="259045"/>
    <xdr:sp macro="" textlink="">
      <xdr:nvSpPr>
        <xdr:cNvPr id="593" name="n_3aveValue【保健センター・保健所】&#10;一人当たり面積">
          <a:extLst>
            <a:ext uri="{FF2B5EF4-FFF2-40B4-BE49-F238E27FC236}">
              <a16:creationId xmlns:a16="http://schemas.microsoft.com/office/drawing/2014/main" id="{D9CA9001-B648-42AE-8633-9A973152F1B6}"/>
            </a:ext>
          </a:extLst>
        </xdr:cNvPr>
        <xdr:cNvSpPr txBox="1"/>
      </xdr:nvSpPr>
      <xdr:spPr>
        <a:xfrm>
          <a:off x="19310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134366</xdr:rowOff>
    </xdr:from>
    <xdr:to>
      <xdr:col>98</xdr:col>
      <xdr:colOff>38100</xdr:colOff>
      <xdr:row>62</xdr:row>
      <xdr:rowOff>64516</xdr:rowOff>
    </xdr:to>
    <xdr:sp macro="" textlink="">
      <xdr:nvSpPr>
        <xdr:cNvPr id="594" name="フローチャート: 判断 593">
          <a:extLst>
            <a:ext uri="{FF2B5EF4-FFF2-40B4-BE49-F238E27FC236}">
              <a16:creationId xmlns:a16="http://schemas.microsoft.com/office/drawing/2014/main" id="{DA8E5558-6071-432C-99E4-36BE6896AE51}"/>
            </a:ext>
          </a:extLst>
        </xdr:cNvPr>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60</xdr:row>
      <xdr:rowOff>81043</xdr:rowOff>
    </xdr:from>
    <xdr:ext cx="469744" cy="259045"/>
    <xdr:sp macro="" textlink="">
      <xdr:nvSpPr>
        <xdr:cNvPr id="595" name="n_4aveValue【保健センター・保健所】&#10;一人当たり面積">
          <a:extLst>
            <a:ext uri="{FF2B5EF4-FFF2-40B4-BE49-F238E27FC236}">
              <a16:creationId xmlns:a16="http://schemas.microsoft.com/office/drawing/2014/main" id="{B7E4EAD1-7B48-49CA-87F1-AF0D0A46BA8B}"/>
            </a:ext>
          </a:extLst>
        </xdr:cNvPr>
        <xdr:cNvSpPr txBox="1"/>
      </xdr:nvSpPr>
      <xdr:spPr>
        <a:xfrm>
          <a:off x="18421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689BEE0-B05D-4CB5-90F8-DBE0EE2AD7B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288077FA-4E3A-428C-9FBD-E4BB9C1F849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55A18E2-ADF9-4D72-AC92-69C6664343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4B622FD9-87B2-4D90-B67A-639ACC5013D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55F0138-A1C0-4811-90BF-CEADA6624A0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601" name="楕円 600">
          <a:extLst>
            <a:ext uri="{FF2B5EF4-FFF2-40B4-BE49-F238E27FC236}">
              <a16:creationId xmlns:a16="http://schemas.microsoft.com/office/drawing/2014/main" id="{34BB78F7-B1B6-4C7E-9D84-B9690D15B88F}"/>
            </a:ext>
          </a:extLst>
        </xdr:cNvPr>
        <xdr:cNvSpPr/>
      </xdr:nvSpPr>
      <xdr:spPr>
        <a:xfrm>
          <a:off x="221107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166387</xdr:rowOff>
    </xdr:from>
    <xdr:ext cx="469744" cy="259045"/>
    <xdr:sp macro="" textlink="">
      <xdr:nvSpPr>
        <xdr:cNvPr id="602" name="【保健センター・保健所】&#10;一人当たり面積該当値テキスト">
          <a:extLst>
            <a:ext uri="{FF2B5EF4-FFF2-40B4-BE49-F238E27FC236}">
              <a16:creationId xmlns:a16="http://schemas.microsoft.com/office/drawing/2014/main" id="{5E8E073B-4806-4C78-973C-B78663134AFA}"/>
            </a:ext>
          </a:extLst>
        </xdr:cNvPr>
        <xdr:cNvSpPr txBox="1"/>
      </xdr:nvSpPr>
      <xdr:spPr>
        <a:xfrm>
          <a:off x="22199600" y="10453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148082</xdr:rowOff>
    </xdr:from>
    <xdr:to>
      <xdr:col>112</xdr:col>
      <xdr:colOff>38100</xdr:colOff>
      <xdr:row>62</xdr:row>
      <xdr:rowOff>78232</xdr:rowOff>
    </xdr:to>
    <xdr:sp macro="" textlink="">
      <xdr:nvSpPr>
        <xdr:cNvPr id="603" name="楕円 602">
          <a:extLst>
            <a:ext uri="{FF2B5EF4-FFF2-40B4-BE49-F238E27FC236}">
              <a16:creationId xmlns:a16="http://schemas.microsoft.com/office/drawing/2014/main" id="{AC036CF3-599D-4689-B2EF-4FDBA953AB11}"/>
            </a:ext>
          </a:extLst>
        </xdr:cNvPr>
        <xdr:cNvSpPr/>
      </xdr:nvSpPr>
      <xdr:spPr>
        <a:xfrm>
          <a:off x="21272500" y="1060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22860</xdr:rowOff>
    </xdr:from>
    <xdr:to>
      <xdr:col>116</xdr:col>
      <xdr:colOff>63500</xdr:colOff>
      <xdr:row>62</xdr:row>
      <xdr:rowOff>27432</xdr:rowOff>
    </xdr:to>
    <xdr:cxnSp macro="">
      <xdr:nvCxnSpPr>
        <xdr:cNvPr id="604" name="直線コネクタ 603">
          <a:extLst>
            <a:ext uri="{FF2B5EF4-FFF2-40B4-BE49-F238E27FC236}">
              <a16:creationId xmlns:a16="http://schemas.microsoft.com/office/drawing/2014/main" id="{3101F565-B5B3-47C1-8E4C-5D4441BB05EB}"/>
            </a:ext>
          </a:extLst>
        </xdr:cNvPr>
        <xdr:cNvCxnSpPr/>
      </xdr:nvCxnSpPr>
      <xdr:spPr>
        <a:xfrm flipV="1">
          <a:off x="21323300" y="1065276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152654</xdr:rowOff>
    </xdr:from>
    <xdr:to>
      <xdr:col>107</xdr:col>
      <xdr:colOff>101600</xdr:colOff>
      <xdr:row>62</xdr:row>
      <xdr:rowOff>82804</xdr:rowOff>
    </xdr:to>
    <xdr:sp macro="" textlink="">
      <xdr:nvSpPr>
        <xdr:cNvPr id="605" name="楕円 604">
          <a:extLst>
            <a:ext uri="{FF2B5EF4-FFF2-40B4-BE49-F238E27FC236}">
              <a16:creationId xmlns:a16="http://schemas.microsoft.com/office/drawing/2014/main" id="{A810DBE5-2D41-42A1-A31B-5F641015C3D2}"/>
            </a:ext>
          </a:extLst>
        </xdr:cNvPr>
        <xdr:cNvSpPr/>
      </xdr:nvSpPr>
      <xdr:spPr>
        <a:xfrm>
          <a:off x="20383500" y="1061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27432</xdr:rowOff>
    </xdr:from>
    <xdr:to>
      <xdr:col>111</xdr:col>
      <xdr:colOff>177800</xdr:colOff>
      <xdr:row>62</xdr:row>
      <xdr:rowOff>32004</xdr:rowOff>
    </xdr:to>
    <xdr:cxnSp macro="">
      <xdr:nvCxnSpPr>
        <xdr:cNvPr id="606" name="直線コネクタ 605">
          <a:extLst>
            <a:ext uri="{FF2B5EF4-FFF2-40B4-BE49-F238E27FC236}">
              <a16:creationId xmlns:a16="http://schemas.microsoft.com/office/drawing/2014/main" id="{A3EBF6D8-ECBB-468B-A861-E8E18D0DFCF7}"/>
            </a:ext>
          </a:extLst>
        </xdr:cNvPr>
        <xdr:cNvCxnSpPr/>
      </xdr:nvCxnSpPr>
      <xdr:spPr>
        <a:xfrm flipV="1">
          <a:off x="20434300" y="106573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157226</xdr:rowOff>
    </xdr:from>
    <xdr:to>
      <xdr:col>102</xdr:col>
      <xdr:colOff>165100</xdr:colOff>
      <xdr:row>62</xdr:row>
      <xdr:rowOff>87376</xdr:rowOff>
    </xdr:to>
    <xdr:sp macro="" textlink="">
      <xdr:nvSpPr>
        <xdr:cNvPr id="607" name="楕円 606">
          <a:extLst>
            <a:ext uri="{FF2B5EF4-FFF2-40B4-BE49-F238E27FC236}">
              <a16:creationId xmlns:a16="http://schemas.microsoft.com/office/drawing/2014/main" id="{7BA8609B-219C-43C0-AB7A-1E9BC26E53EC}"/>
            </a:ext>
          </a:extLst>
        </xdr:cNvPr>
        <xdr:cNvSpPr/>
      </xdr:nvSpPr>
      <xdr:spPr>
        <a:xfrm>
          <a:off x="19494500" y="1061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32004</xdr:rowOff>
    </xdr:from>
    <xdr:to>
      <xdr:col>107</xdr:col>
      <xdr:colOff>50800</xdr:colOff>
      <xdr:row>62</xdr:row>
      <xdr:rowOff>36576</xdr:rowOff>
    </xdr:to>
    <xdr:cxnSp macro="">
      <xdr:nvCxnSpPr>
        <xdr:cNvPr id="608" name="直線コネクタ 607">
          <a:extLst>
            <a:ext uri="{FF2B5EF4-FFF2-40B4-BE49-F238E27FC236}">
              <a16:creationId xmlns:a16="http://schemas.microsoft.com/office/drawing/2014/main" id="{8F0695BB-AB9A-4C8A-BF31-4E8934DC89EF}"/>
            </a:ext>
          </a:extLst>
        </xdr:cNvPr>
        <xdr:cNvCxnSpPr/>
      </xdr:nvCxnSpPr>
      <xdr:spPr>
        <a:xfrm flipV="1">
          <a:off x="19545300" y="10661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161798</xdr:rowOff>
    </xdr:from>
    <xdr:to>
      <xdr:col>98</xdr:col>
      <xdr:colOff>38100</xdr:colOff>
      <xdr:row>62</xdr:row>
      <xdr:rowOff>91948</xdr:rowOff>
    </xdr:to>
    <xdr:sp macro="" textlink="">
      <xdr:nvSpPr>
        <xdr:cNvPr id="609" name="楕円 608">
          <a:extLst>
            <a:ext uri="{FF2B5EF4-FFF2-40B4-BE49-F238E27FC236}">
              <a16:creationId xmlns:a16="http://schemas.microsoft.com/office/drawing/2014/main" id="{FB34D462-019C-4FFF-A6F2-5E0E8931B8EE}"/>
            </a:ext>
          </a:extLst>
        </xdr:cNvPr>
        <xdr:cNvSpPr/>
      </xdr:nvSpPr>
      <xdr:spPr>
        <a:xfrm>
          <a:off x="18605500" y="1062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36576</xdr:rowOff>
    </xdr:from>
    <xdr:to>
      <xdr:col>102</xdr:col>
      <xdr:colOff>114300</xdr:colOff>
      <xdr:row>62</xdr:row>
      <xdr:rowOff>41148</xdr:rowOff>
    </xdr:to>
    <xdr:cxnSp macro="">
      <xdr:nvCxnSpPr>
        <xdr:cNvPr id="610" name="直線コネクタ 609">
          <a:extLst>
            <a:ext uri="{FF2B5EF4-FFF2-40B4-BE49-F238E27FC236}">
              <a16:creationId xmlns:a16="http://schemas.microsoft.com/office/drawing/2014/main" id="{2A86786E-52C4-4E13-8FD1-A639AB74062B}"/>
            </a:ext>
          </a:extLst>
        </xdr:cNvPr>
        <xdr:cNvCxnSpPr/>
      </xdr:nvCxnSpPr>
      <xdr:spPr>
        <a:xfrm flipV="1">
          <a:off x="18656300" y="106664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94759</xdr:rowOff>
    </xdr:from>
    <xdr:ext cx="469744" cy="259045"/>
    <xdr:sp macro="" textlink="">
      <xdr:nvSpPr>
        <xdr:cNvPr id="611" name="n_1mainValue【保健センター・保健所】&#10;一人当たり面積">
          <a:extLst>
            <a:ext uri="{FF2B5EF4-FFF2-40B4-BE49-F238E27FC236}">
              <a16:creationId xmlns:a16="http://schemas.microsoft.com/office/drawing/2014/main" id="{0DB97A9B-0E02-4747-B27F-03C5556A7525}"/>
            </a:ext>
          </a:extLst>
        </xdr:cNvPr>
        <xdr:cNvSpPr txBox="1"/>
      </xdr:nvSpPr>
      <xdr:spPr>
        <a:xfrm>
          <a:off x="210757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99331</xdr:rowOff>
    </xdr:from>
    <xdr:ext cx="469744" cy="259045"/>
    <xdr:sp macro="" textlink="">
      <xdr:nvSpPr>
        <xdr:cNvPr id="612" name="n_2mainValue【保健センター・保健所】&#10;一人当たり面積">
          <a:extLst>
            <a:ext uri="{FF2B5EF4-FFF2-40B4-BE49-F238E27FC236}">
              <a16:creationId xmlns:a16="http://schemas.microsoft.com/office/drawing/2014/main" id="{6349266C-E710-4B9D-8D8F-EC4E4ABB1DF3}"/>
            </a:ext>
          </a:extLst>
        </xdr:cNvPr>
        <xdr:cNvSpPr txBox="1"/>
      </xdr:nvSpPr>
      <xdr:spPr>
        <a:xfrm>
          <a:off x="20199427" y="1038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78503</xdr:rowOff>
    </xdr:from>
    <xdr:ext cx="469744" cy="259045"/>
    <xdr:sp macro="" textlink="">
      <xdr:nvSpPr>
        <xdr:cNvPr id="613" name="n_3mainValue【保健センター・保健所】&#10;一人当たり面積">
          <a:extLst>
            <a:ext uri="{FF2B5EF4-FFF2-40B4-BE49-F238E27FC236}">
              <a16:creationId xmlns:a16="http://schemas.microsoft.com/office/drawing/2014/main" id="{70E88E0D-5D87-4F22-99BA-38968599853C}"/>
            </a:ext>
          </a:extLst>
        </xdr:cNvPr>
        <xdr:cNvSpPr txBox="1"/>
      </xdr:nvSpPr>
      <xdr:spPr>
        <a:xfrm>
          <a:off x="19310427" y="1070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83075</xdr:rowOff>
    </xdr:from>
    <xdr:ext cx="469744" cy="259045"/>
    <xdr:sp macro="" textlink="">
      <xdr:nvSpPr>
        <xdr:cNvPr id="614" name="n_4mainValue【保健センター・保健所】&#10;一人当たり面積">
          <a:extLst>
            <a:ext uri="{FF2B5EF4-FFF2-40B4-BE49-F238E27FC236}">
              <a16:creationId xmlns:a16="http://schemas.microsoft.com/office/drawing/2014/main" id="{32EF7CD6-D8D8-4A7C-B3C3-95E8F2B4190B}"/>
            </a:ext>
          </a:extLst>
        </xdr:cNvPr>
        <xdr:cNvSpPr txBox="1"/>
      </xdr:nvSpPr>
      <xdr:spPr>
        <a:xfrm>
          <a:off x="18421427" y="107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5" name="正方形/長方形 614">
          <a:extLst>
            <a:ext uri="{FF2B5EF4-FFF2-40B4-BE49-F238E27FC236}">
              <a16:creationId xmlns:a16="http://schemas.microsoft.com/office/drawing/2014/main" id="{5E5D74CE-97AC-4511-A93F-378318D4344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6" name="正方形/長方形 615">
          <a:extLst>
            <a:ext uri="{FF2B5EF4-FFF2-40B4-BE49-F238E27FC236}">
              <a16:creationId xmlns:a16="http://schemas.microsoft.com/office/drawing/2014/main" id="{7655551A-4694-4E4F-8476-B9799F5270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7" name="正方形/長方形 616">
          <a:extLst>
            <a:ext uri="{FF2B5EF4-FFF2-40B4-BE49-F238E27FC236}">
              <a16:creationId xmlns:a16="http://schemas.microsoft.com/office/drawing/2014/main" id="{E746C1AD-F809-4504-A1F4-C70568C87B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8" name="正方形/長方形 617">
          <a:extLst>
            <a:ext uri="{FF2B5EF4-FFF2-40B4-BE49-F238E27FC236}">
              <a16:creationId xmlns:a16="http://schemas.microsoft.com/office/drawing/2014/main" id="{F9A78420-5770-4504-AAB4-9A3D82BE25A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9" name="正方形/長方形 618">
          <a:extLst>
            <a:ext uri="{FF2B5EF4-FFF2-40B4-BE49-F238E27FC236}">
              <a16:creationId xmlns:a16="http://schemas.microsoft.com/office/drawing/2014/main" id="{69A4143A-2BCB-4D56-A888-6E0EF05B944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0" name="正方形/長方形 619">
          <a:extLst>
            <a:ext uri="{FF2B5EF4-FFF2-40B4-BE49-F238E27FC236}">
              <a16:creationId xmlns:a16="http://schemas.microsoft.com/office/drawing/2014/main" id="{4EC2AEAF-5E89-40CB-8159-6D503C8BEA3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1" name="正方形/長方形 620">
          <a:extLst>
            <a:ext uri="{FF2B5EF4-FFF2-40B4-BE49-F238E27FC236}">
              <a16:creationId xmlns:a16="http://schemas.microsoft.com/office/drawing/2014/main" id="{C87E1B7E-E88C-4A1C-9411-9BE8EABE010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2" name="正方形/長方形 621">
          <a:extLst>
            <a:ext uri="{FF2B5EF4-FFF2-40B4-BE49-F238E27FC236}">
              <a16:creationId xmlns:a16="http://schemas.microsoft.com/office/drawing/2014/main" id="{158CAEF2-319F-4BFE-8AC1-383B7AC7F97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3" name="テキスト ボックス 622">
          <a:extLst>
            <a:ext uri="{FF2B5EF4-FFF2-40B4-BE49-F238E27FC236}">
              <a16:creationId xmlns:a16="http://schemas.microsoft.com/office/drawing/2014/main" id="{16A30C2A-6DFD-4E8F-AC89-6E7D94FE86D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4" name="直線コネクタ 623">
          <a:extLst>
            <a:ext uri="{FF2B5EF4-FFF2-40B4-BE49-F238E27FC236}">
              <a16:creationId xmlns:a16="http://schemas.microsoft.com/office/drawing/2014/main" id="{13F8D6DF-238D-42E2-884A-FAC2A269BFB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5" name="テキスト ボックス 624">
          <a:extLst>
            <a:ext uri="{FF2B5EF4-FFF2-40B4-BE49-F238E27FC236}">
              <a16:creationId xmlns:a16="http://schemas.microsoft.com/office/drawing/2014/main" id="{C44ED21D-07F4-4467-90A4-5840B648FA3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6" name="直線コネクタ 625">
          <a:extLst>
            <a:ext uri="{FF2B5EF4-FFF2-40B4-BE49-F238E27FC236}">
              <a16:creationId xmlns:a16="http://schemas.microsoft.com/office/drawing/2014/main" id="{A03E2224-26FB-4FBF-BA47-F68AA659169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7" name="テキスト ボックス 626">
          <a:extLst>
            <a:ext uri="{FF2B5EF4-FFF2-40B4-BE49-F238E27FC236}">
              <a16:creationId xmlns:a16="http://schemas.microsoft.com/office/drawing/2014/main" id="{959F9426-D398-4A7F-B316-57A1B49E715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8" name="直線コネクタ 627">
          <a:extLst>
            <a:ext uri="{FF2B5EF4-FFF2-40B4-BE49-F238E27FC236}">
              <a16:creationId xmlns:a16="http://schemas.microsoft.com/office/drawing/2014/main" id="{7B349E62-8D6B-4836-BF5E-0BCBD524965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9" name="テキスト ボックス 628">
          <a:extLst>
            <a:ext uri="{FF2B5EF4-FFF2-40B4-BE49-F238E27FC236}">
              <a16:creationId xmlns:a16="http://schemas.microsoft.com/office/drawing/2014/main" id="{73C4A29E-4482-4FFE-A7B6-074EB9DE8811}"/>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0" name="直線コネクタ 629">
          <a:extLst>
            <a:ext uri="{FF2B5EF4-FFF2-40B4-BE49-F238E27FC236}">
              <a16:creationId xmlns:a16="http://schemas.microsoft.com/office/drawing/2014/main" id="{9780B86A-9D97-4757-9F7C-693282B1750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1" name="テキスト ボックス 630">
          <a:extLst>
            <a:ext uri="{FF2B5EF4-FFF2-40B4-BE49-F238E27FC236}">
              <a16:creationId xmlns:a16="http://schemas.microsoft.com/office/drawing/2014/main" id="{CB5A9953-F0FE-4FFE-BA3D-3F9861114AA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2" name="直線コネクタ 631">
          <a:extLst>
            <a:ext uri="{FF2B5EF4-FFF2-40B4-BE49-F238E27FC236}">
              <a16:creationId xmlns:a16="http://schemas.microsoft.com/office/drawing/2014/main" id="{A27F1328-27B5-4CF1-BC55-C81B06F43F0D}"/>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3" name="テキスト ボックス 632">
          <a:extLst>
            <a:ext uri="{FF2B5EF4-FFF2-40B4-BE49-F238E27FC236}">
              <a16:creationId xmlns:a16="http://schemas.microsoft.com/office/drawing/2014/main" id="{5EBABD98-148E-48CE-9017-085919FBD3A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4" name="直線コネクタ 633">
          <a:extLst>
            <a:ext uri="{FF2B5EF4-FFF2-40B4-BE49-F238E27FC236}">
              <a16:creationId xmlns:a16="http://schemas.microsoft.com/office/drawing/2014/main" id="{F3D4C241-641E-4CE2-93A9-0387B1414ED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5" name="テキスト ボックス 634">
          <a:extLst>
            <a:ext uri="{FF2B5EF4-FFF2-40B4-BE49-F238E27FC236}">
              <a16:creationId xmlns:a16="http://schemas.microsoft.com/office/drawing/2014/main" id="{F5117A97-9E54-43FE-B4C9-B2A81ED7F0E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C32E5C54-2DE2-4B01-9D6E-E4ECEBF414C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7" name="テキスト ボックス 636">
          <a:extLst>
            <a:ext uri="{FF2B5EF4-FFF2-40B4-BE49-F238E27FC236}">
              <a16:creationId xmlns:a16="http://schemas.microsoft.com/office/drawing/2014/main" id="{C07F9F71-6A0C-46F4-BAC2-AA18E20C66F2}"/>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8" name="【消防施設】&#10;有形固定資産減価償却率グラフ枠">
          <a:extLst>
            <a:ext uri="{FF2B5EF4-FFF2-40B4-BE49-F238E27FC236}">
              <a16:creationId xmlns:a16="http://schemas.microsoft.com/office/drawing/2014/main" id="{AFD744E5-95A4-46A8-A999-A579378C2A7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639" name="直線コネクタ 638">
          <a:extLst>
            <a:ext uri="{FF2B5EF4-FFF2-40B4-BE49-F238E27FC236}">
              <a16:creationId xmlns:a16="http://schemas.microsoft.com/office/drawing/2014/main" id="{D3EBC713-E643-4D25-9698-31D4A8970FCB}"/>
            </a:ext>
          </a:extLst>
        </xdr:cNvPr>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640" name="【消防施設】&#10;有形固定資産減価償却率最小値テキスト">
          <a:extLst>
            <a:ext uri="{FF2B5EF4-FFF2-40B4-BE49-F238E27FC236}">
              <a16:creationId xmlns:a16="http://schemas.microsoft.com/office/drawing/2014/main" id="{8B11D293-45AC-4581-B881-739477873790}"/>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641" name="直線コネクタ 640">
          <a:extLst>
            <a:ext uri="{FF2B5EF4-FFF2-40B4-BE49-F238E27FC236}">
              <a16:creationId xmlns:a16="http://schemas.microsoft.com/office/drawing/2014/main" id="{8158C349-4BF2-40F1-B1D1-F23D996007AF}"/>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642" name="【消防施設】&#10;有形固定資産減価償却率最大値テキスト">
          <a:extLst>
            <a:ext uri="{FF2B5EF4-FFF2-40B4-BE49-F238E27FC236}">
              <a16:creationId xmlns:a16="http://schemas.microsoft.com/office/drawing/2014/main" id="{FE02E9A9-B71F-4E17-BB53-F9EC474F34F2}"/>
            </a:ext>
          </a:extLst>
        </xdr:cNvPr>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643" name="直線コネクタ 642">
          <a:extLst>
            <a:ext uri="{FF2B5EF4-FFF2-40B4-BE49-F238E27FC236}">
              <a16:creationId xmlns:a16="http://schemas.microsoft.com/office/drawing/2014/main" id="{2CCBC122-EA64-4C09-BC73-D64733344DC7}"/>
            </a:ext>
          </a:extLst>
        </xdr:cNvPr>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26688</xdr:rowOff>
    </xdr:from>
    <xdr:ext cx="405111" cy="259045"/>
    <xdr:sp macro="" textlink="">
      <xdr:nvSpPr>
        <xdr:cNvPr id="644" name="【消防施設】&#10;有形固定資産減価償却率平均値テキスト">
          <a:extLst>
            <a:ext uri="{FF2B5EF4-FFF2-40B4-BE49-F238E27FC236}">
              <a16:creationId xmlns:a16="http://schemas.microsoft.com/office/drawing/2014/main" id="{1D073B5A-0E9B-49FF-A5EC-C249074B4979}"/>
            </a:ext>
          </a:extLst>
        </xdr:cNvPr>
        <xdr:cNvSpPr txBox="1"/>
      </xdr:nvSpPr>
      <xdr:spPr>
        <a:xfrm>
          <a:off x="16357600" y="13914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645" name="フローチャート: 判断 644">
          <a:extLst>
            <a:ext uri="{FF2B5EF4-FFF2-40B4-BE49-F238E27FC236}">
              <a16:creationId xmlns:a16="http://schemas.microsoft.com/office/drawing/2014/main" id="{131D0D1F-F276-49F0-92E1-F99249E6DC17}"/>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646" name="フローチャート: 判断 645">
          <a:extLst>
            <a:ext uri="{FF2B5EF4-FFF2-40B4-BE49-F238E27FC236}">
              <a16:creationId xmlns:a16="http://schemas.microsoft.com/office/drawing/2014/main" id="{80BC388C-0DC7-443D-8DC6-4F4D7FF4630F}"/>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102888</xdr:rowOff>
    </xdr:from>
    <xdr:ext cx="405111" cy="259045"/>
    <xdr:sp macro="" textlink="">
      <xdr:nvSpPr>
        <xdr:cNvPr id="647" name="n_1aveValue【消防施設】&#10;有形固定資産減価償却率">
          <a:extLst>
            <a:ext uri="{FF2B5EF4-FFF2-40B4-BE49-F238E27FC236}">
              <a16:creationId xmlns:a16="http://schemas.microsoft.com/office/drawing/2014/main" id="{7E3C08A4-8891-4AEE-B3AC-BC2025F090F3}"/>
            </a:ext>
          </a:extLst>
        </xdr:cNvPr>
        <xdr:cNvSpPr txBox="1"/>
      </xdr:nvSpPr>
      <xdr:spPr>
        <a:xfrm>
          <a:off x="15266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19686</xdr:rowOff>
    </xdr:from>
    <xdr:to>
      <xdr:col>76</xdr:col>
      <xdr:colOff>165100</xdr:colOff>
      <xdr:row>81</xdr:row>
      <xdr:rowOff>121286</xdr:rowOff>
    </xdr:to>
    <xdr:sp macro="" textlink="">
      <xdr:nvSpPr>
        <xdr:cNvPr id="648" name="フローチャート: 判断 647">
          <a:extLst>
            <a:ext uri="{FF2B5EF4-FFF2-40B4-BE49-F238E27FC236}">
              <a16:creationId xmlns:a16="http://schemas.microsoft.com/office/drawing/2014/main" id="{92786859-9316-4924-BF4B-9806CB163C9B}"/>
            </a:ext>
          </a:extLst>
        </xdr:cNvPr>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81</xdr:row>
      <xdr:rowOff>112413</xdr:rowOff>
    </xdr:from>
    <xdr:ext cx="405111" cy="259045"/>
    <xdr:sp macro="" textlink="">
      <xdr:nvSpPr>
        <xdr:cNvPr id="649" name="n_2aveValue【消防施設】&#10;有形固定資産減価償却率">
          <a:extLst>
            <a:ext uri="{FF2B5EF4-FFF2-40B4-BE49-F238E27FC236}">
              <a16:creationId xmlns:a16="http://schemas.microsoft.com/office/drawing/2014/main" id="{74984345-C3FF-4986-A083-755FE04E97FC}"/>
            </a:ext>
          </a:extLst>
        </xdr:cNvPr>
        <xdr:cNvSpPr txBox="1"/>
      </xdr:nvSpPr>
      <xdr:spPr>
        <a:xfrm>
          <a:off x="14389744" y="13999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80</xdr:row>
      <xdr:rowOff>151130</xdr:rowOff>
    </xdr:from>
    <xdr:to>
      <xdr:col>72</xdr:col>
      <xdr:colOff>38100</xdr:colOff>
      <xdr:row>81</xdr:row>
      <xdr:rowOff>81280</xdr:rowOff>
    </xdr:to>
    <xdr:sp macro="" textlink="">
      <xdr:nvSpPr>
        <xdr:cNvPr id="650" name="フローチャート: 判断 649">
          <a:extLst>
            <a:ext uri="{FF2B5EF4-FFF2-40B4-BE49-F238E27FC236}">
              <a16:creationId xmlns:a16="http://schemas.microsoft.com/office/drawing/2014/main" id="{AFE89422-251E-492E-8CB9-B1368087DBEC}"/>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81</xdr:row>
      <xdr:rowOff>72407</xdr:rowOff>
    </xdr:from>
    <xdr:ext cx="405111" cy="259045"/>
    <xdr:sp macro="" textlink="">
      <xdr:nvSpPr>
        <xdr:cNvPr id="651" name="n_3aveValue【消防施設】&#10;有形固定資産減価償却率">
          <a:extLst>
            <a:ext uri="{FF2B5EF4-FFF2-40B4-BE49-F238E27FC236}">
              <a16:creationId xmlns:a16="http://schemas.microsoft.com/office/drawing/2014/main" id="{70C062D8-08E6-473A-9017-B943F7D21D31}"/>
            </a:ext>
          </a:extLst>
        </xdr:cNvPr>
        <xdr:cNvSpPr txBox="1"/>
      </xdr:nvSpPr>
      <xdr:spPr>
        <a:xfrm>
          <a:off x="13500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80</xdr:row>
      <xdr:rowOff>126364</xdr:rowOff>
    </xdr:from>
    <xdr:to>
      <xdr:col>67</xdr:col>
      <xdr:colOff>101600</xdr:colOff>
      <xdr:row>81</xdr:row>
      <xdr:rowOff>56514</xdr:rowOff>
    </xdr:to>
    <xdr:sp macro="" textlink="">
      <xdr:nvSpPr>
        <xdr:cNvPr id="652" name="フローチャート: 判断 651">
          <a:extLst>
            <a:ext uri="{FF2B5EF4-FFF2-40B4-BE49-F238E27FC236}">
              <a16:creationId xmlns:a16="http://schemas.microsoft.com/office/drawing/2014/main" id="{3C3A50E0-2016-4B32-9879-C7BF5CC8F548}"/>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81</xdr:row>
      <xdr:rowOff>47641</xdr:rowOff>
    </xdr:from>
    <xdr:ext cx="405111" cy="259045"/>
    <xdr:sp macro="" textlink="">
      <xdr:nvSpPr>
        <xdr:cNvPr id="653" name="n_4aveValue【消防施設】&#10;有形固定資産減価償却率">
          <a:extLst>
            <a:ext uri="{FF2B5EF4-FFF2-40B4-BE49-F238E27FC236}">
              <a16:creationId xmlns:a16="http://schemas.microsoft.com/office/drawing/2014/main" id="{CAB7DF1D-9D5F-43E3-9C0D-D32DA17B8C7B}"/>
            </a:ext>
          </a:extLst>
        </xdr:cNvPr>
        <xdr:cNvSpPr txBox="1"/>
      </xdr:nvSpPr>
      <xdr:spPr>
        <a:xfrm>
          <a:off x="12611744" y="1393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1795A4C-F52D-4AF3-AC60-0693DA9B83A1}"/>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CA83562A-1C23-4C1F-940B-A583F8F171D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C5272CB-AD7A-43C5-B63D-02FE8FC8E89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733291D9-88F0-48AA-98E9-317B6FEB5B5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90D8D7E-48EB-4999-B413-969EF97142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158750</xdr:rowOff>
    </xdr:from>
    <xdr:to>
      <xdr:col>85</xdr:col>
      <xdr:colOff>177800</xdr:colOff>
      <xdr:row>79</xdr:row>
      <xdr:rowOff>88900</xdr:rowOff>
    </xdr:to>
    <xdr:sp macro="" textlink="">
      <xdr:nvSpPr>
        <xdr:cNvPr id="659" name="楕円 658">
          <a:extLst>
            <a:ext uri="{FF2B5EF4-FFF2-40B4-BE49-F238E27FC236}">
              <a16:creationId xmlns:a16="http://schemas.microsoft.com/office/drawing/2014/main" id="{62C72E78-C81B-4F12-B4FA-D65FE00ADFE0}"/>
            </a:ext>
          </a:extLst>
        </xdr:cNvPr>
        <xdr:cNvSpPr/>
      </xdr:nvSpPr>
      <xdr:spPr>
        <a:xfrm>
          <a:off x="162687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10177</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D8DC8EAD-7F85-4B3E-A59B-CEEB8C809742}"/>
            </a:ext>
          </a:extLst>
        </xdr:cNvPr>
        <xdr:cNvSpPr txBox="1"/>
      </xdr:nvSpPr>
      <xdr:spPr>
        <a:xfrm>
          <a:off x="16357600"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116839</xdr:rowOff>
    </xdr:from>
    <xdr:to>
      <xdr:col>81</xdr:col>
      <xdr:colOff>101600</xdr:colOff>
      <xdr:row>79</xdr:row>
      <xdr:rowOff>46989</xdr:rowOff>
    </xdr:to>
    <xdr:sp macro="" textlink="">
      <xdr:nvSpPr>
        <xdr:cNvPr id="661" name="楕円 660">
          <a:extLst>
            <a:ext uri="{FF2B5EF4-FFF2-40B4-BE49-F238E27FC236}">
              <a16:creationId xmlns:a16="http://schemas.microsoft.com/office/drawing/2014/main" id="{9844588A-F79F-46D1-8E44-C4C6FEA27327}"/>
            </a:ext>
          </a:extLst>
        </xdr:cNvPr>
        <xdr:cNvSpPr/>
      </xdr:nvSpPr>
      <xdr:spPr>
        <a:xfrm>
          <a:off x="15430500" y="1348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167639</xdr:rowOff>
    </xdr:from>
    <xdr:to>
      <xdr:col>85</xdr:col>
      <xdr:colOff>127000</xdr:colOff>
      <xdr:row>79</xdr:row>
      <xdr:rowOff>38100</xdr:rowOff>
    </xdr:to>
    <xdr:cxnSp macro="">
      <xdr:nvCxnSpPr>
        <xdr:cNvPr id="662" name="直線コネクタ 661">
          <a:extLst>
            <a:ext uri="{FF2B5EF4-FFF2-40B4-BE49-F238E27FC236}">
              <a16:creationId xmlns:a16="http://schemas.microsoft.com/office/drawing/2014/main" id="{DA0C8C3B-8D85-4648-91A3-F781AC12C8FA}"/>
            </a:ext>
          </a:extLst>
        </xdr:cNvPr>
        <xdr:cNvCxnSpPr/>
      </xdr:nvCxnSpPr>
      <xdr:spPr>
        <a:xfrm>
          <a:off x="15481300" y="135407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59689</xdr:rowOff>
    </xdr:from>
    <xdr:to>
      <xdr:col>76</xdr:col>
      <xdr:colOff>165100</xdr:colOff>
      <xdr:row>78</xdr:row>
      <xdr:rowOff>161289</xdr:rowOff>
    </xdr:to>
    <xdr:sp macro="" textlink="">
      <xdr:nvSpPr>
        <xdr:cNvPr id="663" name="楕円 662">
          <a:extLst>
            <a:ext uri="{FF2B5EF4-FFF2-40B4-BE49-F238E27FC236}">
              <a16:creationId xmlns:a16="http://schemas.microsoft.com/office/drawing/2014/main" id="{F44779D0-3E77-4FAA-9E33-FA4F04DA9FFE}"/>
            </a:ext>
          </a:extLst>
        </xdr:cNvPr>
        <xdr:cNvSpPr/>
      </xdr:nvSpPr>
      <xdr:spPr>
        <a:xfrm>
          <a:off x="14541500" y="134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110489</xdr:rowOff>
    </xdr:from>
    <xdr:to>
      <xdr:col>81</xdr:col>
      <xdr:colOff>50800</xdr:colOff>
      <xdr:row>78</xdr:row>
      <xdr:rowOff>167639</xdr:rowOff>
    </xdr:to>
    <xdr:cxnSp macro="">
      <xdr:nvCxnSpPr>
        <xdr:cNvPr id="664" name="直線コネクタ 663">
          <a:extLst>
            <a:ext uri="{FF2B5EF4-FFF2-40B4-BE49-F238E27FC236}">
              <a16:creationId xmlns:a16="http://schemas.microsoft.com/office/drawing/2014/main" id="{110A0217-77D3-469C-906F-3FE6033E21CF}"/>
            </a:ext>
          </a:extLst>
        </xdr:cNvPr>
        <xdr:cNvCxnSpPr/>
      </xdr:nvCxnSpPr>
      <xdr:spPr>
        <a:xfrm>
          <a:off x="14592300" y="1348358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170180</xdr:rowOff>
    </xdr:from>
    <xdr:to>
      <xdr:col>72</xdr:col>
      <xdr:colOff>38100</xdr:colOff>
      <xdr:row>78</xdr:row>
      <xdr:rowOff>100330</xdr:rowOff>
    </xdr:to>
    <xdr:sp macro="" textlink="">
      <xdr:nvSpPr>
        <xdr:cNvPr id="665" name="楕円 664">
          <a:extLst>
            <a:ext uri="{FF2B5EF4-FFF2-40B4-BE49-F238E27FC236}">
              <a16:creationId xmlns:a16="http://schemas.microsoft.com/office/drawing/2014/main" id="{A372B8C6-DACF-46BA-A210-91BF37F04394}"/>
            </a:ext>
          </a:extLst>
        </xdr:cNvPr>
        <xdr:cNvSpPr/>
      </xdr:nvSpPr>
      <xdr:spPr>
        <a:xfrm>
          <a:off x="13652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49530</xdr:rowOff>
    </xdr:from>
    <xdr:to>
      <xdr:col>76</xdr:col>
      <xdr:colOff>114300</xdr:colOff>
      <xdr:row>78</xdr:row>
      <xdr:rowOff>110489</xdr:rowOff>
    </xdr:to>
    <xdr:cxnSp macro="">
      <xdr:nvCxnSpPr>
        <xdr:cNvPr id="666" name="直線コネクタ 665">
          <a:extLst>
            <a:ext uri="{FF2B5EF4-FFF2-40B4-BE49-F238E27FC236}">
              <a16:creationId xmlns:a16="http://schemas.microsoft.com/office/drawing/2014/main" id="{9B2DAC44-B618-4E85-A726-5E51C1C84E70}"/>
            </a:ext>
          </a:extLst>
        </xdr:cNvPr>
        <xdr:cNvCxnSpPr/>
      </xdr:nvCxnSpPr>
      <xdr:spPr>
        <a:xfrm>
          <a:off x="13703300" y="1342263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120650</xdr:rowOff>
    </xdr:from>
    <xdr:to>
      <xdr:col>67</xdr:col>
      <xdr:colOff>101600</xdr:colOff>
      <xdr:row>78</xdr:row>
      <xdr:rowOff>50800</xdr:rowOff>
    </xdr:to>
    <xdr:sp macro="" textlink="">
      <xdr:nvSpPr>
        <xdr:cNvPr id="667" name="楕円 666">
          <a:extLst>
            <a:ext uri="{FF2B5EF4-FFF2-40B4-BE49-F238E27FC236}">
              <a16:creationId xmlns:a16="http://schemas.microsoft.com/office/drawing/2014/main" id="{BA914E99-F9F4-40AE-8ACA-5ED31F42C38B}"/>
            </a:ext>
          </a:extLst>
        </xdr:cNvPr>
        <xdr:cNvSpPr/>
      </xdr:nvSpPr>
      <xdr:spPr>
        <a:xfrm>
          <a:off x="12763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0</xdr:rowOff>
    </xdr:from>
    <xdr:to>
      <xdr:col>71</xdr:col>
      <xdr:colOff>177800</xdr:colOff>
      <xdr:row>78</xdr:row>
      <xdr:rowOff>49530</xdr:rowOff>
    </xdr:to>
    <xdr:cxnSp macro="">
      <xdr:nvCxnSpPr>
        <xdr:cNvPr id="668" name="直線コネクタ 667">
          <a:extLst>
            <a:ext uri="{FF2B5EF4-FFF2-40B4-BE49-F238E27FC236}">
              <a16:creationId xmlns:a16="http://schemas.microsoft.com/office/drawing/2014/main" id="{079A6017-4167-4CB2-BC31-71DB6F910605}"/>
            </a:ext>
          </a:extLst>
        </xdr:cNvPr>
        <xdr:cNvCxnSpPr/>
      </xdr:nvCxnSpPr>
      <xdr:spPr>
        <a:xfrm>
          <a:off x="12814300" y="133731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77</xdr:row>
      <xdr:rowOff>63516</xdr:rowOff>
    </xdr:from>
    <xdr:ext cx="405111" cy="259045"/>
    <xdr:sp macro="" textlink="">
      <xdr:nvSpPr>
        <xdr:cNvPr id="669" name="n_1mainValue【消防施設】&#10;有形固定資産減価償却率">
          <a:extLst>
            <a:ext uri="{FF2B5EF4-FFF2-40B4-BE49-F238E27FC236}">
              <a16:creationId xmlns:a16="http://schemas.microsoft.com/office/drawing/2014/main" id="{2E4719A6-25BD-4BA6-AD02-31E8CF996771}"/>
            </a:ext>
          </a:extLst>
        </xdr:cNvPr>
        <xdr:cNvSpPr txBox="1"/>
      </xdr:nvSpPr>
      <xdr:spPr>
        <a:xfrm>
          <a:off x="15266044" y="13265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6366</xdr:rowOff>
    </xdr:from>
    <xdr:ext cx="405111" cy="259045"/>
    <xdr:sp macro="" textlink="">
      <xdr:nvSpPr>
        <xdr:cNvPr id="670" name="n_2mainValue【消防施設】&#10;有形固定資産減価償却率">
          <a:extLst>
            <a:ext uri="{FF2B5EF4-FFF2-40B4-BE49-F238E27FC236}">
              <a16:creationId xmlns:a16="http://schemas.microsoft.com/office/drawing/2014/main" id="{182809E1-DCE7-42DA-996E-E015A84A38EE}"/>
            </a:ext>
          </a:extLst>
        </xdr:cNvPr>
        <xdr:cNvSpPr txBox="1"/>
      </xdr:nvSpPr>
      <xdr:spPr>
        <a:xfrm>
          <a:off x="14389744" y="1320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116857</xdr:rowOff>
    </xdr:from>
    <xdr:ext cx="405111" cy="259045"/>
    <xdr:sp macro="" textlink="">
      <xdr:nvSpPr>
        <xdr:cNvPr id="671" name="n_3mainValue【消防施設】&#10;有形固定資産減価償却率">
          <a:extLst>
            <a:ext uri="{FF2B5EF4-FFF2-40B4-BE49-F238E27FC236}">
              <a16:creationId xmlns:a16="http://schemas.microsoft.com/office/drawing/2014/main" id="{6D95AA0F-C05C-4729-834A-8DD422081A8D}"/>
            </a:ext>
          </a:extLst>
        </xdr:cNvPr>
        <xdr:cNvSpPr txBox="1"/>
      </xdr:nvSpPr>
      <xdr:spPr>
        <a:xfrm>
          <a:off x="13500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67327</xdr:rowOff>
    </xdr:from>
    <xdr:ext cx="405111" cy="259045"/>
    <xdr:sp macro="" textlink="">
      <xdr:nvSpPr>
        <xdr:cNvPr id="672" name="n_4mainValue【消防施設】&#10;有形固定資産減価償却率">
          <a:extLst>
            <a:ext uri="{FF2B5EF4-FFF2-40B4-BE49-F238E27FC236}">
              <a16:creationId xmlns:a16="http://schemas.microsoft.com/office/drawing/2014/main" id="{A52D4245-628C-4F81-9D9A-FF8AAEBC553E}"/>
            </a:ext>
          </a:extLst>
        </xdr:cNvPr>
        <xdr:cNvSpPr txBox="1"/>
      </xdr:nvSpPr>
      <xdr:spPr>
        <a:xfrm>
          <a:off x="12611744" y="1309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CD8B9F17-F949-4977-A91F-6A97B5CEE36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06F44960-C48E-4EA2-9C29-F5F9FD0D70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E2F2232D-5CB6-4850-A0D6-1C8AEA0BE0C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A61AD8F1-5C6A-43C8-B98D-F3B0C6D9099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846A450F-62DC-477C-8ED8-86C4641F782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1F977B74-9143-4562-8A11-92D982F75C1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08BD8D18-706E-4385-80F3-A7460B0D47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141D1521-6B2C-420A-8524-68749C36AEB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1" name="テキスト ボックス 680">
          <a:extLst>
            <a:ext uri="{FF2B5EF4-FFF2-40B4-BE49-F238E27FC236}">
              <a16:creationId xmlns:a16="http://schemas.microsoft.com/office/drawing/2014/main" id="{4713A14D-3BCA-40D3-A650-B3DF2AA1341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20DEF261-D75F-4DA5-8DA6-EAD6DE261B2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3" name="直線コネクタ 682">
          <a:extLst>
            <a:ext uri="{FF2B5EF4-FFF2-40B4-BE49-F238E27FC236}">
              <a16:creationId xmlns:a16="http://schemas.microsoft.com/office/drawing/2014/main" id="{AE42C99E-3DE0-4A8F-A532-E01DF97639B2}"/>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4" name="テキスト ボックス 683">
          <a:extLst>
            <a:ext uri="{FF2B5EF4-FFF2-40B4-BE49-F238E27FC236}">
              <a16:creationId xmlns:a16="http://schemas.microsoft.com/office/drawing/2014/main" id="{E7D8D170-4256-4AE9-8C1B-11D6F4576043}"/>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5" name="直線コネクタ 684">
          <a:extLst>
            <a:ext uri="{FF2B5EF4-FFF2-40B4-BE49-F238E27FC236}">
              <a16:creationId xmlns:a16="http://schemas.microsoft.com/office/drawing/2014/main" id="{D3D52D83-2004-4D8B-911F-ABCB8E21F095}"/>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86" name="テキスト ボックス 685">
          <a:extLst>
            <a:ext uri="{FF2B5EF4-FFF2-40B4-BE49-F238E27FC236}">
              <a16:creationId xmlns:a16="http://schemas.microsoft.com/office/drawing/2014/main" id="{19CD25DA-5C05-40F9-8116-8AA54401E6CD}"/>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7" name="直線コネクタ 686">
          <a:extLst>
            <a:ext uri="{FF2B5EF4-FFF2-40B4-BE49-F238E27FC236}">
              <a16:creationId xmlns:a16="http://schemas.microsoft.com/office/drawing/2014/main" id="{14FCC489-DFE6-4A13-AEF0-9D20ADCE7B4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88" name="テキスト ボックス 687">
          <a:extLst>
            <a:ext uri="{FF2B5EF4-FFF2-40B4-BE49-F238E27FC236}">
              <a16:creationId xmlns:a16="http://schemas.microsoft.com/office/drawing/2014/main" id="{F29B37B7-9A2C-4DDB-9912-CBDBE1E0B29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89" name="直線コネクタ 688">
          <a:extLst>
            <a:ext uri="{FF2B5EF4-FFF2-40B4-BE49-F238E27FC236}">
              <a16:creationId xmlns:a16="http://schemas.microsoft.com/office/drawing/2014/main" id="{C51DC328-4BBA-4C83-B8FB-0C3F046DF7C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0" name="テキスト ボックス 689">
          <a:extLst>
            <a:ext uri="{FF2B5EF4-FFF2-40B4-BE49-F238E27FC236}">
              <a16:creationId xmlns:a16="http://schemas.microsoft.com/office/drawing/2014/main" id="{CF22C62B-A639-489F-85EB-B39A327A5BD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8B9CB950-8F17-4675-AB07-4ACA8DC4465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C998106B-374E-40AE-A8C0-52FCFF9F9A9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C7320AF5-C0B2-4E22-905B-9F7401AE3EB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694" name="直線コネクタ 693">
          <a:extLst>
            <a:ext uri="{FF2B5EF4-FFF2-40B4-BE49-F238E27FC236}">
              <a16:creationId xmlns:a16="http://schemas.microsoft.com/office/drawing/2014/main" id="{0C919296-40DB-48B7-958D-36DC5ACEBA25}"/>
            </a:ext>
          </a:extLst>
        </xdr:cNvPr>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695" name="【消防施設】&#10;一人当たり面積最小値テキスト">
          <a:extLst>
            <a:ext uri="{FF2B5EF4-FFF2-40B4-BE49-F238E27FC236}">
              <a16:creationId xmlns:a16="http://schemas.microsoft.com/office/drawing/2014/main" id="{A6BFECBB-2D0C-4E43-8268-C86EA1472DD2}"/>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696" name="直線コネクタ 695">
          <a:extLst>
            <a:ext uri="{FF2B5EF4-FFF2-40B4-BE49-F238E27FC236}">
              <a16:creationId xmlns:a16="http://schemas.microsoft.com/office/drawing/2014/main" id="{4389D25E-7103-4B8C-BA5F-B065551F68BE}"/>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697" name="【消防施設】&#10;一人当たり面積最大値テキスト">
          <a:extLst>
            <a:ext uri="{FF2B5EF4-FFF2-40B4-BE49-F238E27FC236}">
              <a16:creationId xmlns:a16="http://schemas.microsoft.com/office/drawing/2014/main" id="{CF4C90FA-C168-47C5-A3A4-9CECD42737B3}"/>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698" name="直線コネクタ 697">
          <a:extLst>
            <a:ext uri="{FF2B5EF4-FFF2-40B4-BE49-F238E27FC236}">
              <a16:creationId xmlns:a16="http://schemas.microsoft.com/office/drawing/2014/main" id="{6D01E0EE-7228-4C80-83B6-EE69B458BBE2}"/>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699" name="【消防施設】&#10;一人当たり面積平均値テキスト">
          <a:extLst>
            <a:ext uri="{FF2B5EF4-FFF2-40B4-BE49-F238E27FC236}">
              <a16:creationId xmlns:a16="http://schemas.microsoft.com/office/drawing/2014/main" id="{A019D1EB-7497-4514-8FDA-44E72DD0C681}"/>
            </a:ext>
          </a:extLst>
        </xdr:cNvPr>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700" name="フローチャート: 判断 699">
          <a:extLst>
            <a:ext uri="{FF2B5EF4-FFF2-40B4-BE49-F238E27FC236}">
              <a16:creationId xmlns:a16="http://schemas.microsoft.com/office/drawing/2014/main" id="{3A54D778-E1EC-41E9-9B15-47C3509CC43B}"/>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701" name="フローチャート: 判断 700">
          <a:extLst>
            <a:ext uri="{FF2B5EF4-FFF2-40B4-BE49-F238E27FC236}">
              <a16:creationId xmlns:a16="http://schemas.microsoft.com/office/drawing/2014/main" id="{C765804B-CB92-4F8E-9ECB-8D614CF6B4AF}"/>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70883</xdr:rowOff>
    </xdr:from>
    <xdr:ext cx="469744" cy="259045"/>
    <xdr:sp macro="" textlink="">
      <xdr:nvSpPr>
        <xdr:cNvPr id="702" name="n_1aveValue【消防施設】&#10;一人当たり面積">
          <a:extLst>
            <a:ext uri="{FF2B5EF4-FFF2-40B4-BE49-F238E27FC236}">
              <a16:creationId xmlns:a16="http://schemas.microsoft.com/office/drawing/2014/main" id="{55DD2E6A-48B0-4579-B57C-3C74B5FFDDA7}"/>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145035</xdr:rowOff>
    </xdr:from>
    <xdr:to>
      <xdr:col>107</xdr:col>
      <xdr:colOff>101600</xdr:colOff>
      <xdr:row>84</xdr:row>
      <xdr:rowOff>75185</xdr:rowOff>
    </xdr:to>
    <xdr:sp macro="" textlink="">
      <xdr:nvSpPr>
        <xdr:cNvPr id="703" name="フローチャート: 判断 702">
          <a:extLst>
            <a:ext uri="{FF2B5EF4-FFF2-40B4-BE49-F238E27FC236}">
              <a16:creationId xmlns:a16="http://schemas.microsoft.com/office/drawing/2014/main" id="{54C7E085-F5F1-4039-B0B8-395C5C42BB20}"/>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66312</xdr:rowOff>
    </xdr:from>
    <xdr:ext cx="469744" cy="259045"/>
    <xdr:sp macro="" textlink="">
      <xdr:nvSpPr>
        <xdr:cNvPr id="704" name="n_2aveValue【消防施設】&#10;一人当たり面積">
          <a:extLst>
            <a:ext uri="{FF2B5EF4-FFF2-40B4-BE49-F238E27FC236}">
              <a16:creationId xmlns:a16="http://schemas.microsoft.com/office/drawing/2014/main" id="{886D7459-A914-4586-AFB6-6D5FDE4CBD2C}"/>
            </a:ext>
          </a:extLst>
        </xdr:cNvPr>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83</xdr:row>
      <xdr:rowOff>71882</xdr:rowOff>
    </xdr:from>
    <xdr:to>
      <xdr:col>102</xdr:col>
      <xdr:colOff>165100</xdr:colOff>
      <xdr:row>84</xdr:row>
      <xdr:rowOff>2032</xdr:rowOff>
    </xdr:to>
    <xdr:sp macro="" textlink="">
      <xdr:nvSpPr>
        <xdr:cNvPr id="705" name="フローチャート: 判断 704">
          <a:extLst>
            <a:ext uri="{FF2B5EF4-FFF2-40B4-BE49-F238E27FC236}">
              <a16:creationId xmlns:a16="http://schemas.microsoft.com/office/drawing/2014/main" id="{BD283BFE-75B0-4BA9-86B8-B5F40421C1F2}"/>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83</xdr:row>
      <xdr:rowOff>164609</xdr:rowOff>
    </xdr:from>
    <xdr:ext cx="469744" cy="259045"/>
    <xdr:sp macro="" textlink="">
      <xdr:nvSpPr>
        <xdr:cNvPr id="706" name="n_3aveValue【消防施設】&#10;一人当たり面積">
          <a:extLst>
            <a:ext uri="{FF2B5EF4-FFF2-40B4-BE49-F238E27FC236}">
              <a16:creationId xmlns:a16="http://schemas.microsoft.com/office/drawing/2014/main" id="{781AD53A-A9C8-457E-84BA-5AB6A6FBB0F8}"/>
            </a:ext>
          </a:extLst>
        </xdr:cNvPr>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83</xdr:row>
      <xdr:rowOff>67311</xdr:rowOff>
    </xdr:from>
    <xdr:to>
      <xdr:col>98</xdr:col>
      <xdr:colOff>38100</xdr:colOff>
      <xdr:row>83</xdr:row>
      <xdr:rowOff>168911</xdr:rowOff>
    </xdr:to>
    <xdr:sp macro="" textlink="">
      <xdr:nvSpPr>
        <xdr:cNvPr id="707" name="フローチャート: 判断 706">
          <a:extLst>
            <a:ext uri="{FF2B5EF4-FFF2-40B4-BE49-F238E27FC236}">
              <a16:creationId xmlns:a16="http://schemas.microsoft.com/office/drawing/2014/main" id="{1DAD2FB7-C3D2-47E3-AA82-4DDBFDCEBC86}"/>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83</xdr:row>
      <xdr:rowOff>160038</xdr:rowOff>
    </xdr:from>
    <xdr:ext cx="469744" cy="259045"/>
    <xdr:sp macro="" textlink="">
      <xdr:nvSpPr>
        <xdr:cNvPr id="708" name="n_4aveValue【消防施設】&#10;一人当たり面積">
          <a:extLst>
            <a:ext uri="{FF2B5EF4-FFF2-40B4-BE49-F238E27FC236}">
              <a16:creationId xmlns:a16="http://schemas.microsoft.com/office/drawing/2014/main" id="{4CE779E4-9CD0-41E7-B431-983EDB20B644}"/>
            </a:ext>
          </a:extLst>
        </xdr:cNvPr>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7236E8E5-79DE-4325-A939-C5C0549A7B3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C1572D70-1611-4BA3-BE35-BEE96C105B5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E462124-FBF2-4AE9-BBCE-DC81C4977CB4}"/>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E16DC365-0DE2-416B-9F2D-5066296199C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30A4099-86E3-4809-8903-F98B1B14BCE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129032</xdr:rowOff>
    </xdr:from>
    <xdr:to>
      <xdr:col>116</xdr:col>
      <xdr:colOff>114300</xdr:colOff>
      <xdr:row>79</xdr:row>
      <xdr:rowOff>59182</xdr:rowOff>
    </xdr:to>
    <xdr:sp macro="" textlink="">
      <xdr:nvSpPr>
        <xdr:cNvPr id="714" name="楕円 713">
          <a:extLst>
            <a:ext uri="{FF2B5EF4-FFF2-40B4-BE49-F238E27FC236}">
              <a16:creationId xmlns:a16="http://schemas.microsoft.com/office/drawing/2014/main" id="{709B1920-F73E-4059-875B-F4B1203C8B7C}"/>
            </a:ext>
          </a:extLst>
        </xdr:cNvPr>
        <xdr:cNvSpPr/>
      </xdr:nvSpPr>
      <xdr:spPr>
        <a:xfrm>
          <a:off x="22110700" y="1350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82059</xdr:rowOff>
    </xdr:from>
    <xdr:ext cx="469744" cy="259045"/>
    <xdr:sp macro="" textlink="">
      <xdr:nvSpPr>
        <xdr:cNvPr id="715" name="【消防施設】&#10;一人当たり面積該当値テキスト">
          <a:extLst>
            <a:ext uri="{FF2B5EF4-FFF2-40B4-BE49-F238E27FC236}">
              <a16:creationId xmlns:a16="http://schemas.microsoft.com/office/drawing/2014/main" id="{446AE1EF-D6CA-4781-87E3-13255EFED3A0}"/>
            </a:ext>
          </a:extLst>
        </xdr:cNvPr>
        <xdr:cNvSpPr txBox="1"/>
      </xdr:nvSpPr>
      <xdr:spPr>
        <a:xfrm>
          <a:off x="22199600" y="13455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147320</xdr:rowOff>
    </xdr:from>
    <xdr:to>
      <xdr:col>112</xdr:col>
      <xdr:colOff>38100</xdr:colOff>
      <xdr:row>79</xdr:row>
      <xdr:rowOff>77470</xdr:rowOff>
    </xdr:to>
    <xdr:sp macro="" textlink="">
      <xdr:nvSpPr>
        <xdr:cNvPr id="716" name="楕円 715">
          <a:extLst>
            <a:ext uri="{FF2B5EF4-FFF2-40B4-BE49-F238E27FC236}">
              <a16:creationId xmlns:a16="http://schemas.microsoft.com/office/drawing/2014/main" id="{AE014C4C-981D-4114-858F-5FEAB629FD01}"/>
            </a:ext>
          </a:extLst>
        </xdr:cNvPr>
        <xdr:cNvSpPr/>
      </xdr:nvSpPr>
      <xdr:spPr>
        <a:xfrm>
          <a:off x="21272500" y="1352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8382</xdr:rowOff>
    </xdr:from>
    <xdr:to>
      <xdr:col>116</xdr:col>
      <xdr:colOff>63500</xdr:colOff>
      <xdr:row>79</xdr:row>
      <xdr:rowOff>26670</xdr:rowOff>
    </xdr:to>
    <xdr:cxnSp macro="">
      <xdr:nvCxnSpPr>
        <xdr:cNvPr id="717" name="直線コネクタ 716">
          <a:extLst>
            <a:ext uri="{FF2B5EF4-FFF2-40B4-BE49-F238E27FC236}">
              <a16:creationId xmlns:a16="http://schemas.microsoft.com/office/drawing/2014/main" id="{0EF59A56-380E-424C-91C6-0B69E1C01BE8}"/>
            </a:ext>
          </a:extLst>
        </xdr:cNvPr>
        <xdr:cNvCxnSpPr/>
      </xdr:nvCxnSpPr>
      <xdr:spPr>
        <a:xfrm flipV="1">
          <a:off x="21323300" y="1355293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165608</xdr:rowOff>
    </xdr:from>
    <xdr:to>
      <xdr:col>107</xdr:col>
      <xdr:colOff>101600</xdr:colOff>
      <xdr:row>79</xdr:row>
      <xdr:rowOff>95758</xdr:rowOff>
    </xdr:to>
    <xdr:sp macro="" textlink="">
      <xdr:nvSpPr>
        <xdr:cNvPr id="718" name="楕円 717">
          <a:extLst>
            <a:ext uri="{FF2B5EF4-FFF2-40B4-BE49-F238E27FC236}">
              <a16:creationId xmlns:a16="http://schemas.microsoft.com/office/drawing/2014/main" id="{DC400D3A-176D-49E7-BA84-949BEAD4D167}"/>
            </a:ext>
          </a:extLst>
        </xdr:cNvPr>
        <xdr:cNvSpPr/>
      </xdr:nvSpPr>
      <xdr:spPr>
        <a:xfrm>
          <a:off x="20383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26670</xdr:rowOff>
    </xdr:from>
    <xdr:to>
      <xdr:col>111</xdr:col>
      <xdr:colOff>177800</xdr:colOff>
      <xdr:row>79</xdr:row>
      <xdr:rowOff>44958</xdr:rowOff>
    </xdr:to>
    <xdr:cxnSp macro="">
      <xdr:nvCxnSpPr>
        <xdr:cNvPr id="719" name="直線コネクタ 718">
          <a:extLst>
            <a:ext uri="{FF2B5EF4-FFF2-40B4-BE49-F238E27FC236}">
              <a16:creationId xmlns:a16="http://schemas.microsoft.com/office/drawing/2014/main" id="{B1CC9581-BEAA-4434-9F4D-522160755B2F}"/>
            </a:ext>
          </a:extLst>
        </xdr:cNvPr>
        <xdr:cNvCxnSpPr/>
      </xdr:nvCxnSpPr>
      <xdr:spPr>
        <a:xfrm flipV="1">
          <a:off x="20434300" y="135712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12446</xdr:rowOff>
    </xdr:from>
    <xdr:to>
      <xdr:col>102</xdr:col>
      <xdr:colOff>165100</xdr:colOff>
      <xdr:row>79</xdr:row>
      <xdr:rowOff>114046</xdr:rowOff>
    </xdr:to>
    <xdr:sp macro="" textlink="">
      <xdr:nvSpPr>
        <xdr:cNvPr id="720" name="楕円 719">
          <a:extLst>
            <a:ext uri="{FF2B5EF4-FFF2-40B4-BE49-F238E27FC236}">
              <a16:creationId xmlns:a16="http://schemas.microsoft.com/office/drawing/2014/main" id="{599D3C01-6F01-41B3-8BD0-7116F677B55C}"/>
            </a:ext>
          </a:extLst>
        </xdr:cNvPr>
        <xdr:cNvSpPr/>
      </xdr:nvSpPr>
      <xdr:spPr>
        <a:xfrm>
          <a:off x="19494500" y="1355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44958</xdr:rowOff>
    </xdr:from>
    <xdr:to>
      <xdr:col>107</xdr:col>
      <xdr:colOff>50800</xdr:colOff>
      <xdr:row>79</xdr:row>
      <xdr:rowOff>63246</xdr:rowOff>
    </xdr:to>
    <xdr:cxnSp macro="">
      <xdr:nvCxnSpPr>
        <xdr:cNvPr id="721" name="直線コネクタ 720">
          <a:extLst>
            <a:ext uri="{FF2B5EF4-FFF2-40B4-BE49-F238E27FC236}">
              <a16:creationId xmlns:a16="http://schemas.microsoft.com/office/drawing/2014/main" id="{9C87AEEB-CD06-4465-88B7-1560A0D0E2F2}"/>
            </a:ext>
          </a:extLst>
        </xdr:cNvPr>
        <xdr:cNvCxnSpPr/>
      </xdr:nvCxnSpPr>
      <xdr:spPr>
        <a:xfrm flipV="1">
          <a:off x="19545300" y="13589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35306</xdr:rowOff>
    </xdr:from>
    <xdr:to>
      <xdr:col>98</xdr:col>
      <xdr:colOff>38100</xdr:colOff>
      <xdr:row>79</xdr:row>
      <xdr:rowOff>136906</xdr:rowOff>
    </xdr:to>
    <xdr:sp macro="" textlink="">
      <xdr:nvSpPr>
        <xdr:cNvPr id="722" name="楕円 721">
          <a:extLst>
            <a:ext uri="{FF2B5EF4-FFF2-40B4-BE49-F238E27FC236}">
              <a16:creationId xmlns:a16="http://schemas.microsoft.com/office/drawing/2014/main" id="{00B2DB27-81C1-42E8-BDAA-D2F93B371EDD}"/>
            </a:ext>
          </a:extLst>
        </xdr:cNvPr>
        <xdr:cNvSpPr/>
      </xdr:nvSpPr>
      <xdr:spPr>
        <a:xfrm>
          <a:off x="18605500" y="1357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63246</xdr:rowOff>
    </xdr:from>
    <xdr:to>
      <xdr:col>102</xdr:col>
      <xdr:colOff>114300</xdr:colOff>
      <xdr:row>79</xdr:row>
      <xdr:rowOff>86106</xdr:rowOff>
    </xdr:to>
    <xdr:cxnSp macro="">
      <xdr:nvCxnSpPr>
        <xdr:cNvPr id="723" name="直線コネクタ 722">
          <a:extLst>
            <a:ext uri="{FF2B5EF4-FFF2-40B4-BE49-F238E27FC236}">
              <a16:creationId xmlns:a16="http://schemas.microsoft.com/office/drawing/2014/main" id="{798F6683-B1BB-43A0-AE7D-64F26B59DDCC}"/>
            </a:ext>
          </a:extLst>
        </xdr:cNvPr>
        <xdr:cNvCxnSpPr/>
      </xdr:nvCxnSpPr>
      <xdr:spPr>
        <a:xfrm flipV="1">
          <a:off x="18656300" y="13607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77</xdr:row>
      <xdr:rowOff>93997</xdr:rowOff>
    </xdr:from>
    <xdr:ext cx="469744" cy="259045"/>
    <xdr:sp macro="" textlink="">
      <xdr:nvSpPr>
        <xdr:cNvPr id="724" name="n_1mainValue【消防施設】&#10;一人当たり面積">
          <a:extLst>
            <a:ext uri="{FF2B5EF4-FFF2-40B4-BE49-F238E27FC236}">
              <a16:creationId xmlns:a16="http://schemas.microsoft.com/office/drawing/2014/main" id="{FA55FA6B-9DD8-4CC3-B30F-74C61033BC84}"/>
            </a:ext>
          </a:extLst>
        </xdr:cNvPr>
        <xdr:cNvSpPr txBox="1"/>
      </xdr:nvSpPr>
      <xdr:spPr>
        <a:xfrm>
          <a:off x="21075727" y="1329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112285</xdr:rowOff>
    </xdr:from>
    <xdr:ext cx="469744" cy="259045"/>
    <xdr:sp macro="" textlink="">
      <xdr:nvSpPr>
        <xdr:cNvPr id="725" name="n_2mainValue【消防施設】&#10;一人当たり面積">
          <a:extLst>
            <a:ext uri="{FF2B5EF4-FFF2-40B4-BE49-F238E27FC236}">
              <a16:creationId xmlns:a16="http://schemas.microsoft.com/office/drawing/2014/main" id="{0C3C7C47-2449-46EF-AD34-68F3E8AC9776}"/>
            </a:ext>
          </a:extLst>
        </xdr:cNvPr>
        <xdr:cNvSpPr txBox="1"/>
      </xdr:nvSpPr>
      <xdr:spPr>
        <a:xfrm>
          <a:off x="20199427"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130573</xdr:rowOff>
    </xdr:from>
    <xdr:ext cx="469744" cy="259045"/>
    <xdr:sp macro="" textlink="">
      <xdr:nvSpPr>
        <xdr:cNvPr id="726" name="n_3mainValue【消防施設】&#10;一人当たり面積">
          <a:extLst>
            <a:ext uri="{FF2B5EF4-FFF2-40B4-BE49-F238E27FC236}">
              <a16:creationId xmlns:a16="http://schemas.microsoft.com/office/drawing/2014/main" id="{F096BE53-B6A6-421D-977F-F3C6EAA596A3}"/>
            </a:ext>
          </a:extLst>
        </xdr:cNvPr>
        <xdr:cNvSpPr txBox="1"/>
      </xdr:nvSpPr>
      <xdr:spPr>
        <a:xfrm>
          <a:off x="19310427" y="1333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153433</xdr:rowOff>
    </xdr:from>
    <xdr:ext cx="469744" cy="259045"/>
    <xdr:sp macro="" textlink="">
      <xdr:nvSpPr>
        <xdr:cNvPr id="727" name="n_4mainValue【消防施設】&#10;一人当たり面積">
          <a:extLst>
            <a:ext uri="{FF2B5EF4-FFF2-40B4-BE49-F238E27FC236}">
              <a16:creationId xmlns:a16="http://schemas.microsoft.com/office/drawing/2014/main" id="{F1C57D16-CFDB-44E7-AB42-EAB72C31228A}"/>
            </a:ext>
          </a:extLst>
        </xdr:cNvPr>
        <xdr:cNvSpPr txBox="1"/>
      </xdr:nvSpPr>
      <xdr:spPr>
        <a:xfrm>
          <a:off x="18421427" y="1335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6916B4C0-8472-4861-83BF-9517D75FDF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2CB03C70-BA10-4B24-B1AC-46D04AB96EB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AD836B72-6D9B-4C59-B974-F7C53A0C919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08C2EC49-7882-42F1-8E87-5BE1EF492B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3BE08C44-4506-4DBD-8FBB-8E11568F6C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2156233B-F191-41AF-BDFC-323A3D4CD4E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A2FBEDEC-FDC1-4299-8F99-60E578DDD8B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2EE6F097-8292-46A7-B492-6315FDE11A6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BF83963A-1A45-4A93-B644-FC244BE9DA8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1FDFC14E-2DB2-4B3D-A32D-3B3B3C5E8E3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09DE5DAF-89B7-4182-9347-E8A66FF9ADC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9" name="直線コネクタ 738">
          <a:extLst>
            <a:ext uri="{FF2B5EF4-FFF2-40B4-BE49-F238E27FC236}">
              <a16:creationId xmlns:a16="http://schemas.microsoft.com/office/drawing/2014/main" id="{9D680B0D-3F53-457F-BE81-0F04F232C6A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0" name="テキスト ボックス 739">
          <a:extLst>
            <a:ext uri="{FF2B5EF4-FFF2-40B4-BE49-F238E27FC236}">
              <a16:creationId xmlns:a16="http://schemas.microsoft.com/office/drawing/2014/main" id="{8D22D874-B44E-4078-BB19-2BF222FB9CC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1" name="直線コネクタ 740">
          <a:extLst>
            <a:ext uri="{FF2B5EF4-FFF2-40B4-BE49-F238E27FC236}">
              <a16:creationId xmlns:a16="http://schemas.microsoft.com/office/drawing/2014/main" id="{84308A9B-C133-4DB5-B119-3B4B2B8D64CE}"/>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2" name="テキスト ボックス 741">
          <a:extLst>
            <a:ext uri="{FF2B5EF4-FFF2-40B4-BE49-F238E27FC236}">
              <a16:creationId xmlns:a16="http://schemas.microsoft.com/office/drawing/2014/main" id="{074CDEE6-C265-4E56-A883-B8B48D55B5E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3" name="直線コネクタ 742">
          <a:extLst>
            <a:ext uri="{FF2B5EF4-FFF2-40B4-BE49-F238E27FC236}">
              <a16:creationId xmlns:a16="http://schemas.microsoft.com/office/drawing/2014/main" id="{4CD6C0E2-3EC7-45DF-8CFC-82A1373E505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4" name="テキスト ボックス 743">
          <a:extLst>
            <a:ext uri="{FF2B5EF4-FFF2-40B4-BE49-F238E27FC236}">
              <a16:creationId xmlns:a16="http://schemas.microsoft.com/office/drawing/2014/main" id="{1358616C-EA74-4622-BD85-390FE8FD5A5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5" name="直線コネクタ 744">
          <a:extLst>
            <a:ext uri="{FF2B5EF4-FFF2-40B4-BE49-F238E27FC236}">
              <a16:creationId xmlns:a16="http://schemas.microsoft.com/office/drawing/2014/main" id="{C4C2FBE1-DBA5-46EF-9D6E-6AED1FEE3C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6" name="テキスト ボックス 745">
          <a:extLst>
            <a:ext uri="{FF2B5EF4-FFF2-40B4-BE49-F238E27FC236}">
              <a16:creationId xmlns:a16="http://schemas.microsoft.com/office/drawing/2014/main" id="{778EB027-C2DB-49C0-A772-977D065122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7" name="直線コネクタ 746">
          <a:extLst>
            <a:ext uri="{FF2B5EF4-FFF2-40B4-BE49-F238E27FC236}">
              <a16:creationId xmlns:a16="http://schemas.microsoft.com/office/drawing/2014/main" id="{C7901926-834F-4CAB-AC51-3FB48FE8CBD5}"/>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8" name="テキスト ボックス 747">
          <a:extLst>
            <a:ext uri="{FF2B5EF4-FFF2-40B4-BE49-F238E27FC236}">
              <a16:creationId xmlns:a16="http://schemas.microsoft.com/office/drawing/2014/main" id="{5BBB0875-0CC0-417C-B34D-586E09EF0EA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9" name="直線コネクタ 748">
          <a:extLst>
            <a:ext uri="{FF2B5EF4-FFF2-40B4-BE49-F238E27FC236}">
              <a16:creationId xmlns:a16="http://schemas.microsoft.com/office/drawing/2014/main" id="{D8918984-5215-4AA9-96B3-057B18CF4C4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0" name="テキスト ボックス 749">
          <a:extLst>
            <a:ext uri="{FF2B5EF4-FFF2-40B4-BE49-F238E27FC236}">
              <a16:creationId xmlns:a16="http://schemas.microsoft.com/office/drawing/2014/main" id="{6090DC34-FB42-4EC3-A424-80003DE985C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F7C00456-BF28-4686-8D96-31592C2BBF0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2" name="【庁舎】&#10;有形固定資産減価償却率グラフ枠">
          <a:extLst>
            <a:ext uri="{FF2B5EF4-FFF2-40B4-BE49-F238E27FC236}">
              <a16:creationId xmlns:a16="http://schemas.microsoft.com/office/drawing/2014/main" id="{4AAE69DA-D999-49E6-9AA8-A8AD0750718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753" name="直線コネクタ 752">
          <a:extLst>
            <a:ext uri="{FF2B5EF4-FFF2-40B4-BE49-F238E27FC236}">
              <a16:creationId xmlns:a16="http://schemas.microsoft.com/office/drawing/2014/main" id="{7FC4EFDB-41F0-4BFC-A700-CB5827F12CEF}"/>
            </a:ext>
          </a:extLst>
        </xdr:cNvPr>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754" name="【庁舎】&#10;有形固定資産減価償却率最小値テキスト">
          <a:extLst>
            <a:ext uri="{FF2B5EF4-FFF2-40B4-BE49-F238E27FC236}">
              <a16:creationId xmlns:a16="http://schemas.microsoft.com/office/drawing/2014/main" id="{CF24008D-B47E-4E6E-94C3-D9D9D1E10B62}"/>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755" name="直線コネクタ 754">
          <a:extLst>
            <a:ext uri="{FF2B5EF4-FFF2-40B4-BE49-F238E27FC236}">
              <a16:creationId xmlns:a16="http://schemas.microsoft.com/office/drawing/2014/main" id="{CE6A0885-EDF6-4E3E-BAB8-CEBF7F2498ED}"/>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56" name="【庁舎】&#10;有形固定資産減価償却率最大値テキスト">
          <a:extLst>
            <a:ext uri="{FF2B5EF4-FFF2-40B4-BE49-F238E27FC236}">
              <a16:creationId xmlns:a16="http://schemas.microsoft.com/office/drawing/2014/main" id="{600079DF-79E3-4DA3-8030-44E05A3B64FA}"/>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57" name="直線コネクタ 756">
          <a:extLst>
            <a:ext uri="{FF2B5EF4-FFF2-40B4-BE49-F238E27FC236}">
              <a16:creationId xmlns:a16="http://schemas.microsoft.com/office/drawing/2014/main" id="{10AA31A7-0C30-4BBA-8823-06F6E3FCD265}"/>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758" name="【庁舎】&#10;有形固定資産減価償却率平均値テキスト">
          <a:extLst>
            <a:ext uri="{FF2B5EF4-FFF2-40B4-BE49-F238E27FC236}">
              <a16:creationId xmlns:a16="http://schemas.microsoft.com/office/drawing/2014/main" id="{68176E13-8E3B-4F6C-9D19-E8AF33D50063}"/>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759" name="フローチャート: 判断 758">
          <a:extLst>
            <a:ext uri="{FF2B5EF4-FFF2-40B4-BE49-F238E27FC236}">
              <a16:creationId xmlns:a16="http://schemas.microsoft.com/office/drawing/2014/main" id="{D06214A9-13A6-4A4D-9BCE-9C288CF90245}"/>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760" name="フローチャート: 判断 759">
          <a:extLst>
            <a:ext uri="{FF2B5EF4-FFF2-40B4-BE49-F238E27FC236}">
              <a16:creationId xmlns:a16="http://schemas.microsoft.com/office/drawing/2014/main" id="{DFDB25B6-740F-4147-9532-3992D06E931B}"/>
            </a:ext>
          </a:extLst>
        </xdr:cNvPr>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35758</xdr:rowOff>
    </xdr:from>
    <xdr:ext cx="405111" cy="259045"/>
    <xdr:sp macro="" textlink="">
      <xdr:nvSpPr>
        <xdr:cNvPr id="761" name="n_1aveValue【庁舎】&#10;有形固定資産減価償却率">
          <a:extLst>
            <a:ext uri="{FF2B5EF4-FFF2-40B4-BE49-F238E27FC236}">
              <a16:creationId xmlns:a16="http://schemas.microsoft.com/office/drawing/2014/main" id="{B4D345D6-E658-4D0E-B9F3-2849E34B64EB}"/>
            </a:ext>
          </a:extLst>
        </xdr:cNvPr>
        <xdr:cNvSpPr txBox="1"/>
      </xdr:nvSpPr>
      <xdr:spPr>
        <a:xfrm>
          <a:off x="15266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136434</xdr:rowOff>
    </xdr:from>
    <xdr:to>
      <xdr:col>76</xdr:col>
      <xdr:colOff>165100</xdr:colOff>
      <xdr:row>105</xdr:row>
      <xdr:rowOff>66584</xdr:rowOff>
    </xdr:to>
    <xdr:sp macro="" textlink="">
      <xdr:nvSpPr>
        <xdr:cNvPr id="762" name="フローチャート: 判断 761">
          <a:extLst>
            <a:ext uri="{FF2B5EF4-FFF2-40B4-BE49-F238E27FC236}">
              <a16:creationId xmlns:a16="http://schemas.microsoft.com/office/drawing/2014/main" id="{45892A23-2534-4529-9339-39BFA42B5476}"/>
            </a:ext>
          </a:extLst>
        </xdr:cNvPr>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83111</xdr:rowOff>
    </xdr:from>
    <xdr:ext cx="405111" cy="259045"/>
    <xdr:sp macro="" textlink="">
      <xdr:nvSpPr>
        <xdr:cNvPr id="763" name="n_2aveValue【庁舎】&#10;有形固定資産減価償却率">
          <a:extLst>
            <a:ext uri="{FF2B5EF4-FFF2-40B4-BE49-F238E27FC236}">
              <a16:creationId xmlns:a16="http://schemas.microsoft.com/office/drawing/2014/main" id="{74A62456-8A9B-4CA5-8AD9-4747C268AEF8}"/>
            </a:ext>
          </a:extLst>
        </xdr:cNvPr>
        <xdr:cNvSpPr txBox="1"/>
      </xdr:nvSpPr>
      <xdr:spPr>
        <a:xfrm>
          <a:off x="14389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90714</xdr:rowOff>
    </xdr:from>
    <xdr:to>
      <xdr:col>72</xdr:col>
      <xdr:colOff>38100</xdr:colOff>
      <xdr:row>105</xdr:row>
      <xdr:rowOff>20864</xdr:rowOff>
    </xdr:to>
    <xdr:sp macro="" textlink="">
      <xdr:nvSpPr>
        <xdr:cNvPr id="764" name="フローチャート: 判断 763">
          <a:extLst>
            <a:ext uri="{FF2B5EF4-FFF2-40B4-BE49-F238E27FC236}">
              <a16:creationId xmlns:a16="http://schemas.microsoft.com/office/drawing/2014/main" id="{754E48D1-DA4F-4B1D-A02A-5ACBFDE8F311}"/>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103</xdr:row>
      <xdr:rowOff>37391</xdr:rowOff>
    </xdr:from>
    <xdr:ext cx="405111" cy="259045"/>
    <xdr:sp macro="" textlink="">
      <xdr:nvSpPr>
        <xdr:cNvPr id="765" name="n_3aveValue【庁舎】&#10;有形固定資産減価償却率">
          <a:extLst>
            <a:ext uri="{FF2B5EF4-FFF2-40B4-BE49-F238E27FC236}">
              <a16:creationId xmlns:a16="http://schemas.microsoft.com/office/drawing/2014/main" id="{536CBD23-B879-414A-B7CD-46F0952711D1}"/>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105</xdr:row>
      <xdr:rowOff>7438</xdr:rowOff>
    </xdr:from>
    <xdr:to>
      <xdr:col>67</xdr:col>
      <xdr:colOff>101600</xdr:colOff>
      <xdr:row>105</xdr:row>
      <xdr:rowOff>109038</xdr:rowOff>
    </xdr:to>
    <xdr:sp macro="" textlink="">
      <xdr:nvSpPr>
        <xdr:cNvPr id="766" name="フローチャート: 判断 765">
          <a:extLst>
            <a:ext uri="{FF2B5EF4-FFF2-40B4-BE49-F238E27FC236}">
              <a16:creationId xmlns:a16="http://schemas.microsoft.com/office/drawing/2014/main" id="{CA412DEA-9947-475E-BD81-41CF7D31E75C}"/>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103</xdr:row>
      <xdr:rowOff>125565</xdr:rowOff>
    </xdr:from>
    <xdr:ext cx="405111" cy="259045"/>
    <xdr:sp macro="" textlink="">
      <xdr:nvSpPr>
        <xdr:cNvPr id="767" name="n_4aveValue【庁舎】&#10;有形固定資産減価償却率">
          <a:extLst>
            <a:ext uri="{FF2B5EF4-FFF2-40B4-BE49-F238E27FC236}">
              <a16:creationId xmlns:a16="http://schemas.microsoft.com/office/drawing/2014/main" id="{838D24F0-5EAD-4AB5-A745-F497F8CDEA9B}"/>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F2671DED-7450-4196-9110-2181A91DCF7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EB1FDFC3-54E1-4456-B47A-99A19D98A2A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839B5BE6-39EA-46B3-B574-0BCB530522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4F354688-CD67-4396-B786-BE7C99102A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6EA520AD-786B-4200-B560-F84260679C6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136434</xdr:rowOff>
    </xdr:from>
    <xdr:to>
      <xdr:col>85</xdr:col>
      <xdr:colOff>177800</xdr:colOff>
      <xdr:row>107</xdr:row>
      <xdr:rowOff>66584</xdr:rowOff>
    </xdr:to>
    <xdr:sp macro="" textlink="">
      <xdr:nvSpPr>
        <xdr:cNvPr id="773" name="楕円 772">
          <a:extLst>
            <a:ext uri="{FF2B5EF4-FFF2-40B4-BE49-F238E27FC236}">
              <a16:creationId xmlns:a16="http://schemas.microsoft.com/office/drawing/2014/main" id="{A7225A25-705E-4C4A-9903-A8E0AFA648B6}"/>
            </a:ext>
          </a:extLst>
        </xdr:cNvPr>
        <xdr:cNvSpPr/>
      </xdr:nvSpPr>
      <xdr:spPr>
        <a:xfrm>
          <a:off x="162687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114861</xdr:rowOff>
    </xdr:from>
    <xdr:ext cx="405111" cy="259045"/>
    <xdr:sp macro="" textlink="">
      <xdr:nvSpPr>
        <xdr:cNvPr id="774" name="【庁舎】&#10;有形固定資産減価償却率該当値テキスト">
          <a:extLst>
            <a:ext uri="{FF2B5EF4-FFF2-40B4-BE49-F238E27FC236}">
              <a16:creationId xmlns:a16="http://schemas.microsoft.com/office/drawing/2014/main" id="{33C943C9-2098-4B12-A458-6B0827A7E9EE}"/>
            </a:ext>
          </a:extLst>
        </xdr:cNvPr>
        <xdr:cNvSpPr txBox="1"/>
      </xdr:nvSpPr>
      <xdr:spPr>
        <a:xfrm>
          <a:off x="16357600"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138068</xdr:rowOff>
    </xdr:from>
    <xdr:to>
      <xdr:col>81</xdr:col>
      <xdr:colOff>101600</xdr:colOff>
      <xdr:row>108</xdr:row>
      <xdr:rowOff>68218</xdr:rowOff>
    </xdr:to>
    <xdr:sp macro="" textlink="">
      <xdr:nvSpPr>
        <xdr:cNvPr id="775" name="楕円 774">
          <a:extLst>
            <a:ext uri="{FF2B5EF4-FFF2-40B4-BE49-F238E27FC236}">
              <a16:creationId xmlns:a16="http://schemas.microsoft.com/office/drawing/2014/main" id="{0D11CA17-4FCB-4582-99BB-47B5CBA7A281}"/>
            </a:ext>
          </a:extLst>
        </xdr:cNvPr>
        <xdr:cNvSpPr/>
      </xdr:nvSpPr>
      <xdr:spPr>
        <a:xfrm>
          <a:off x="15430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15784</xdr:rowOff>
    </xdr:from>
    <xdr:to>
      <xdr:col>85</xdr:col>
      <xdr:colOff>127000</xdr:colOff>
      <xdr:row>108</xdr:row>
      <xdr:rowOff>17418</xdr:rowOff>
    </xdr:to>
    <xdr:cxnSp macro="">
      <xdr:nvCxnSpPr>
        <xdr:cNvPr id="776" name="直線コネクタ 775">
          <a:extLst>
            <a:ext uri="{FF2B5EF4-FFF2-40B4-BE49-F238E27FC236}">
              <a16:creationId xmlns:a16="http://schemas.microsoft.com/office/drawing/2014/main" id="{81CA2933-36DA-4290-97B3-7A7F6C07BBDE}"/>
            </a:ext>
          </a:extLst>
        </xdr:cNvPr>
        <xdr:cNvCxnSpPr/>
      </xdr:nvCxnSpPr>
      <xdr:spPr>
        <a:xfrm flipV="1">
          <a:off x="15481300" y="18360934"/>
          <a:ext cx="8382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110308</xdr:rowOff>
    </xdr:from>
    <xdr:to>
      <xdr:col>76</xdr:col>
      <xdr:colOff>165100</xdr:colOff>
      <xdr:row>108</xdr:row>
      <xdr:rowOff>40458</xdr:rowOff>
    </xdr:to>
    <xdr:sp macro="" textlink="">
      <xdr:nvSpPr>
        <xdr:cNvPr id="777" name="楕円 776">
          <a:extLst>
            <a:ext uri="{FF2B5EF4-FFF2-40B4-BE49-F238E27FC236}">
              <a16:creationId xmlns:a16="http://schemas.microsoft.com/office/drawing/2014/main" id="{CDD6E0BB-92D2-48D9-970B-E34E4F225ED7}"/>
            </a:ext>
          </a:extLst>
        </xdr:cNvPr>
        <xdr:cNvSpPr/>
      </xdr:nvSpPr>
      <xdr:spPr>
        <a:xfrm>
          <a:off x="145415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161108</xdr:rowOff>
    </xdr:from>
    <xdr:to>
      <xdr:col>81</xdr:col>
      <xdr:colOff>50800</xdr:colOff>
      <xdr:row>108</xdr:row>
      <xdr:rowOff>17418</xdr:rowOff>
    </xdr:to>
    <xdr:cxnSp macro="">
      <xdr:nvCxnSpPr>
        <xdr:cNvPr id="778" name="直線コネクタ 777">
          <a:extLst>
            <a:ext uri="{FF2B5EF4-FFF2-40B4-BE49-F238E27FC236}">
              <a16:creationId xmlns:a16="http://schemas.microsoft.com/office/drawing/2014/main" id="{B88C9925-2460-4A13-BA5C-E94B2D83D5B5}"/>
            </a:ext>
          </a:extLst>
        </xdr:cNvPr>
        <xdr:cNvCxnSpPr/>
      </xdr:nvCxnSpPr>
      <xdr:spPr>
        <a:xfrm>
          <a:off x="14592300" y="18506258"/>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128270</xdr:rowOff>
    </xdr:from>
    <xdr:to>
      <xdr:col>72</xdr:col>
      <xdr:colOff>38100</xdr:colOff>
      <xdr:row>108</xdr:row>
      <xdr:rowOff>58420</xdr:rowOff>
    </xdr:to>
    <xdr:sp macro="" textlink="">
      <xdr:nvSpPr>
        <xdr:cNvPr id="779" name="楕円 778">
          <a:extLst>
            <a:ext uri="{FF2B5EF4-FFF2-40B4-BE49-F238E27FC236}">
              <a16:creationId xmlns:a16="http://schemas.microsoft.com/office/drawing/2014/main" id="{5E36969B-236E-4635-A1B2-B0A92B720CD2}"/>
            </a:ext>
          </a:extLst>
        </xdr:cNvPr>
        <xdr:cNvSpPr/>
      </xdr:nvSpPr>
      <xdr:spPr>
        <a:xfrm>
          <a:off x="13652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161108</xdr:rowOff>
    </xdr:from>
    <xdr:to>
      <xdr:col>76</xdr:col>
      <xdr:colOff>114300</xdr:colOff>
      <xdr:row>108</xdr:row>
      <xdr:rowOff>7620</xdr:rowOff>
    </xdr:to>
    <xdr:cxnSp macro="">
      <xdr:nvCxnSpPr>
        <xdr:cNvPr id="780" name="直線コネクタ 779">
          <a:extLst>
            <a:ext uri="{FF2B5EF4-FFF2-40B4-BE49-F238E27FC236}">
              <a16:creationId xmlns:a16="http://schemas.microsoft.com/office/drawing/2014/main" id="{516FC0A0-CE8D-4DA7-9F54-4869E99B21EB}"/>
            </a:ext>
          </a:extLst>
        </xdr:cNvPr>
        <xdr:cNvCxnSpPr/>
      </xdr:nvCxnSpPr>
      <xdr:spPr>
        <a:xfrm flipV="1">
          <a:off x="13703300" y="1850625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147864</xdr:rowOff>
    </xdr:from>
    <xdr:to>
      <xdr:col>67</xdr:col>
      <xdr:colOff>101600</xdr:colOff>
      <xdr:row>108</xdr:row>
      <xdr:rowOff>78014</xdr:rowOff>
    </xdr:to>
    <xdr:sp macro="" textlink="">
      <xdr:nvSpPr>
        <xdr:cNvPr id="781" name="楕円 780">
          <a:extLst>
            <a:ext uri="{FF2B5EF4-FFF2-40B4-BE49-F238E27FC236}">
              <a16:creationId xmlns:a16="http://schemas.microsoft.com/office/drawing/2014/main" id="{0D1ED520-8B9B-497D-BD7F-785CE7E9CCFE}"/>
            </a:ext>
          </a:extLst>
        </xdr:cNvPr>
        <xdr:cNvSpPr/>
      </xdr:nvSpPr>
      <xdr:spPr>
        <a:xfrm>
          <a:off x="12763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xdr:rowOff>
    </xdr:from>
    <xdr:to>
      <xdr:col>71</xdr:col>
      <xdr:colOff>177800</xdr:colOff>
      <xdr:row>108</xdr:row>
      <xdr:rowOff>27214</xdr:rowOff>
    </xdr:to>
    <xdr:cxnSp macro="">
      <xdr:nvCxnSpPr>
        <xdr:cNvPr id="782" name="直線コネクタ 781">
          <a:extLst>
            <a:ext uri="{FF2B5EF4-FFF2-40B4-BE49-F238E27FC236}">
              <a16:creationId xmlns:a16="http://schemas.microsoft.com/office/drawing/2014/main" id="{C58852F5-F4C6-4DDC-9D52-FE4225C182C2}"/>
            </a:ext>
          </a:extLst>
        </xdr:cNvPr>
        <xdr:cNvCxnSpPr/>
      </xdr:nvCxnSpPr>
      <xdr:spPr>
        <a:xfrm flipV="1">
          <a:off x="12814300" y="1852422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59345</xdr:rowOff>
    </xdr:from>
    <xdr:ext cx="405111" cy="259045"/>
    <xdr:sp macro="" textlink="">
      <xdr:nvSpPr>
        <xdr:cNvPr id="783" name="n_1mainValue【庁舎】&#10;有形固定資産減価償却率">
          <a:extLst>
            <a:ext uri="{FF2B5EF4-FFF2-40B4-BE49-F238E27FC236}">
              <a16:creationId xmlns:a16="http://schemas.microsoft.com/office/drawing/2014/main" id="{B1209A4D-7C10-4857-8B24-A5599787E575}"/>
            </a:ext>
          </a:extLst>
        </xdr:cNvPr>
        <xdr:cNvSpPr txBox="1"/>
      </xdr:nvSpPr>
      <xdr:spPr>
        <a:xfrm>
          <a:off x="15266044" y="185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31585</xdr:rowOff>
    </xdr:from>
    <xdr:ext cx="405111" cy="259045"/>
    <xdr:sp macro="" textlink="">
      <xdr:nvSpPr>
        <xdr:cNvPr id="784" name="n_2mainValue【庁舎】&#10;有形固定資産減価償却率">
          <a:extLst>
            <a:ext uri="{FF2B5EF4-FFF2-40B4-BE49-F238E27FC236}">
              <a16:creationId xmlns:a16="http://schemas.microsoft.com/office/drawing/2014/main" id="{5876AFA2-24BA-46B0-B6FF-AE18DEE92104}"/>
            </a:ext>
          </a:extLst>
        </xdr:cNvPr>
        <xdr:cNvSpPr txBox="1"/>
      </xdr:nvSpPr>
      <xdr:spPr>
        <a:xfrm>
          <a:off x="14389744" y="1854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49547</xdr:rowOff>
    </xdr:from>
    <xdr:ext cx="405111" cy="259045"/>
    <xdr:sp macro="" textlink="">
      <xdr:nvSpPr>
        <xdr:cNvPr id="785" name="n_3mainValue【庁舎】&#10;有形固定資産減価償却率">
          <a:extLst>
            <a:ext uri="{FF2B5EF4-FFF2-40B4-BE49-F238E27FC236}">
              <a16:creationId xmlns:a16="http://schemas.microsoft.com/office/drawing/2014/main" id="{98CACA74-7ABF-48EE-86F3-A815A91AF526}"/>
            </a:ext>
          </a:extLst>
        </xdr:cNvPr>
        <xdr:cNvSpPr txBox="1"/>
      </xdr:nvSpPr>
      <xdr:spPr>
        <a:xfrm>
          <a:off x="13500744"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69141</xdr:rowOff>
    </xdr:from>
    <xdr:ext cx="405111" cy="259045"/>
    <xdr:sp macro="" textlink="">
      <xdr:nvSpPr>
        <xdr:cNvPr id="786" name="n_4mainValue【庁舎】&#10;有形固定資産減価償却率">
          <a:extLst>
            <a:ext uri="{FF2B5EF4-FFF2-40B4-BE49-F238E27FC236}">
              <a16:creationId xmlns:a16="http://schemas.microsoft.com/office/drawing/2014/main" id="{EF576F79-5E75-4E14-9A6B-A72F80A583C0}"/>
            </a:ext>
          </a:extLst>
        </xdr:cNvPr>
        <xdr:cNvSpPr txBox="1"/>
      </xdr:nvSpPr>
      <xdr:spPr>
        <a:xfrm>
          <a:off x="12611744" y="1858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7" name="正方形/長方形 786">
          <a:extLst>
            <a:ext uri="{FF2B5EF4-FFF2-40B4-BE49-F238E27FC236}">
              <a16:creationId xmlns:a16="http://schemas.microsoft.com/office/drawing/2014/main" id="{884C04FD-160A-46BB-9097-88C72DA7552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8" name="正方形/長方形 787">
          <a:extLst>
            <a:ext uri="{FF2B5EF4-FFF2-40B4-BE49-F238E27FC236}">
              <a16:creationId xmlns:a16="http://schemas.microsoft.com/office/drawing/2014/main" id="{83B38ADE-17C8-4615-BD9D-FEE113F560A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9" name="正方形/長方形 788">
          <a:extLst>
            <a:ext uri="{FF2B5EF4-FFF2-40B4-BE49-F238E27FC236}">
              <a16:creationId xmlns:a16="http://schemas.microsoft.com/office/drawing/2014/main" id="{B75D4B08-A713-4C09-B433-893873B9EEB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0" name="正方形/長方形 789">
          <a:extLst>
            <a:ext uri="{FF2B5EF4-FFF2-40B4-BE49-F238E27FC236}">
              <a16:creationId xmlns:a16="http://schemas.microsoft.com/office/drawing/2014/main" id="{69212B0F-9AF3-4960-AB24-FED8F5814E22}"/>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1" name="正方形/長方形 790">
          <a:extLst>
            <a:ext uri="{FF2B5EF4-FFF2-40B4-BE49-F238E27FC236}">
              <a16:creationId xmlns:a16="http://schemas.microsoft.com/office/drawing/2014/main" id="{8E95D0D0-CDCA-40F7-BD1C-B3FE4BEDE81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2" name="正方形/長方形 791">
          <a:extLst>
            <a:ext uri="{FF2B5EF4-FFF2-40B4-BE49-F238E27FC236}">
              <a16:creationId xmlns:a16="http://schemas.microsoft.com/office/drawing/2014/main" id="{EC9130B4-4843-41FC-9213-75253819163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3" name="正方形/長方形 792">
          <a:extLst>
            <a:ext uri="{FF2B5EF4-FFF2-40B4-BE49-F238E27FC236}">
              <a16:creationId xmlns:a16="http://schemas.microsoft.com/office/drawing/2014/main" id="{2A795BC9-317D-4EAA-BBC7-A08F39D8E8B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4" name="正方形/長方形 793">
          <a:extLst>
            <a:ext uri="{FF2B5EF4-FFF2-40B4-BE49-F238E27FC236}">
              <a16:creationId xmlns:a16="http://schemas.microsoft.com/office/drawing/2014/main" id="{3CDA0022-6802-4367-A0A2-BFA637F766E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5" name="テキスト ボックス 794">
          <a:extLst>
            <a:ext uri="{FF2B5EF4-FFF2-40B4-BE49-F238E27FC236}">
              <a16:creationId xmlns:a16="http://schemas.microsoft.com/office/drawing/2014/main" id="{1EDCB635-90DB-4D52-BE2D-1E7BBCF27B7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6" name="直線コネクタ 795">
          <a:extLst>
            <a:ext uri="{FF2B5EF4-FFF2-40B4-BE49-F238E27FC236}">
              <a16:creationId xmlns:a16="http://schemas.microsoft.com/office/drawing/2014/main" id="{CF1C576D-FA56-4233-A75C-E8D1B896469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7" name="直線コネクタ 796">
          <a:extLst>
            <a:ext uri="{FF2B5EF4-FFF2-40B4-BE49-F238E27FC236}">
              <a16:creationId xmlns:a16="http://schemas.microsoft.com/office/drawing/2014/main" id="{C4E69E02-FA6D-483F-B395-B78900863ED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8" name="テキスト ボックス 797">
          <a:extLst>
            <a:ext uri="{FF2B5EF4-FFF2-40B4-BE49-F238E27FC236}">
              <a16:creationId xmlns:a16="http://schemas.microsoft.com/office/drawing/2014/main" id="{1321DB61-AD74-4F02-9F07-2A05A7CE8419}"/>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9" name="直線コネクタ 798">
          <a:extLst>
            <a:ext uri="{FF2B5EF4-FFF2-40B4-BE49-F238E27FC236}">
              <a16:creationId xmlns:a16="http://schemas.microsoft.com/office/drawing/2014/main" id="{99F68812-DB28-4EFE-8D4A-DB03FCE546D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0" name="テキスト ボックス 799">
          <a:extLst>
            <a:ext uri="{FF2B5EF4-FFF2-40B4-BE49-F238E27FC236}">
              <a16:creationId xmlns:a16="http://schemas.microsoft.com/office/drawing/2014/main" id="{93FA9816-AE47-4634-87DE-7AC7EF081166}"/>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1" name="直線コネクタ 800">
          <a:extLst>
            <a:ext uri="{FF2B5EF4-FFF2-40B4-BE49-F238E27FC236}">
              <a16:creationId xmlns:a16="http://schemas.microsoft.com/office/drawing/2014/main" id="{4239879A-F4B5-4735-8DB5-A0DE8FDD8CE2}"/>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2" name="テキスト ボックス 801">
          <a:extLst>
            <a:ext uri="{FF2B5EF4-FFF2-40B4-BE49-F238E27FC236}">
              <a16:creationId xmlns:a16="http://schemas.microsoft.com/office/drawing/2014/main" id="{AEA9E20A-28DF-4EF5-A01E-7D1E2D851CB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3" name="直線コネクタ 802">
          <a:extLst>
            <a:ext uri="{FF2B5EF4-FFF2-40B4-BE49-F238E27FC236}">
              <a16:creationId xmlns:a16="http://schemas.microsoft.com/office/drawing/2014/main" id="{BF89E158-2ADA-4965-A9A4-F0B867B201C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4" name="テキスト ボックス 803">
          <a:extLst>
            <a:ext uri="{FF2B5EF4-FFF2-40B4-BE49-F238E27FC236}">
              <a16:creationId xmlns:a16="http://schemas.microsoft.com/office/drawing/2014/main" id="{0F0A0DC9-33D8-4A2B-8955-C6A6E52363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5" name="直線コネクタ 804">
          <a:extLst>
            <a:ext uri="{FF2B5EF4-FFF2-40B4-BE49-F238E27FC236}">
              <a16:creationId xmlns:a16="http://schemas.microsoft.com/office/drawing/2014/main" id="{CCC61EEE-FF55-4721-A5CE-48FBBDD674A9}"/>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6" name="テキスト ボックス 805">
          <a:extLst>
            <a:ext uri="{FF2B5EF4-FFF2-40B4-BE49-F238E27FC236}">
              <a16:creationId xmlns:a16="http://schemas.microsoft.com/office/drawing/2014/main" id="{548A2172-0277-4C0C-AA87-5E6991CE336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7" name="直線コネクタ 806">
          <a:extLst>
            <a:ext uri="{FF2B5EF4-FFF2-40B4-BE49-F238E27FC236}">
              <a16:creationId xmlns:a16="http://schemas.microsoft.com/office/drawing/2014/main" id="{9BD246D0-F8B6-4C4B-80CC-F2DAEB6B3B5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8" name="テキスト ボックス 807">
          <a:extLst>
            <a:ext uri="{FF2B5EF4-FFF2-40B4-BE49-F238E27FC236}">
              <a16:creationId xmlns:a16="http://schemas.microsoft.com/office/drawing/2014/main" id="{67241BAD-70E1-482D-9288-EB41C632242C}"/>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C9C79FF0-E6AE-4C62-9549-0363CD475ED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1186587A-6991-4D27-8A6C-28A95B10667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FEE763D2-67E8-43C5-94EE-DD31CCAF8B2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812" name="直線コネクタ 811">
          <a:extLst>
            <a:ext uri="{FF2B5EF4-FFF2-40B4-BE49-F238E27FC236}">
              <a16:creationId xmlns:a16="http://schemas.microsoft.com/office/drawing/2014/main" id="{49043706-774D-473D-9F2D-EA7760A4D2BF}"/>
            </a:ext>
          </a:extLst>
        </xdr:cNvPr>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813" name="【庁舎】&#10;一人当たり面積最小値テキスト">
          <a:extLst>
            <a:ext uri="{FF2B5EF4-FFF2-40B4-BE49-F238E27FC236}">
              <a16:creationId xmlns:a16="http://schemas.microsoft.com/office/drawing/2014/main" id="{785E0ACD-EE24-45D1-91C8-255AA6FF74D3}"/>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814" name="直線コネクタ 813">
          <a:extLst>
            <a:ext uri="{FF2B5EF4-FFF2-40B4-BE49-F238E27FC236}">
              <a16:creationId xmlns:a16="http://schemas.microsoft.com/office/drawing/2014/main" id="{F12C045B-2DC0-4774-91E3-2C9BA5F9DD2F}"/>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815" name="【庁舎】&#10;一人当たり面積最大値テキスト">
          <a:extLst>
            <a:ext uri="{FF2B5EF4-FFF2-40B4-BE49-F238E27FC236}">
              <a16:creationId xmlns:a16="http://schemas.microsoft.com/office/drawing/2014/main" id="{8C50450F-DE2A-48AA-A7AB-00F17286E7B1}"/>
            </a:ext>
          </a:extLst>
        </xdr:cNvPr>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816" name="直線コネクタ 815">
          <a:extLst>
            <a:ext uri="{FF2B5EF4-FFF2-40B4-BE49-F238E27FC236}">
              <a16:creationId xmlns:a16="http://schemas.microsoft.com/office/drawing/2014/main" id="{E96C393C-53FC-4F1E-9BBC-EF4D93AE42DD}"/>
            </a:ext>
          </a:extLst>
        </xdr:cNvPr>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817" name="【庁舎】&#10;一人当たり面積平均値テキスト">
          <a:extLst>
            <a:ext uri="{FF2B5EF4-FFF2-40B4-BE49-F238E27FC236}">
              <a16:creationId xmlns:a16="http://schemas.microsoft.com/office/drawing/2014/main" id="{CE281288-A514-4FEB-9478-7132EB5094A1}"/>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818" name="フローチャート: 判断 817">
          <a:extLst>
            <a:ext uri="{FF2B5EF4-FFF2-40B4-BE49-F238E27FC236}">
              <a16:creationId xmlns:a16="http://schemas.microsoft.com/office/drawing/2014/main" id="{EBB95451-2A72-4A7C-A763-7EC3B7CDB18E}"/>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819" name="フローチャート: 判断 818">
          <a:extLst>
            <a:ext uri="{FF2B5EF4-FFF2-40B4-BE49-F238E27FC236}">
              <a16:creationId xmlns:a16="http://schemas.microsoft.com/office/drawing/2014/main" id="{42CA7605-DB4E-4C36-BAD2-AB13EC461703}"/>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30859</xdr:rowOff>
    </xdr:from>
    <xdr:ext cx="469744" cy="259045"/>
    <xdr:sp macro="" textlink="">
      <xdr:nvSpPr>
        <xdr:cNvPr id="820" name="n_1aveValue【庁舎】&#10;一人当たり面積">
          <a:extLst>
            <a:ext uri="{FF2B5EF4-FFF2-40B4-BE49-F238E27FC236}">
              <a16:creationId xmlns:a16="http://schemas.microsoft.com/office/drawing/2014/main" id="{3C517F59-D92D-4681-9BA3-77E4974D48F4}"/>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106</xdr:row>
      <xdr:rowOff>102144</xdr:rowOff>
    </xdr:from>
    <xdr:to>
      <xdr:col>107</xdr:col>
      <xdr:colOff>101600</xdr:colOff>
      <xdr:row>107</xdr:row>
      <xdr:rowOff>32294</xdr:rowOff>
    </xdr:to>
    <xdr:sp macro="" textlink="">
      <xdr:nvSpPr>
        <xdr:cNvPr id="821" name="フローチャート: 判断 820">
          <a:extLst>
            <a:ext uri="{FF2B5EF4-FFF2-40B4-BE49-F238E27FC236}">
              <a16:creationId xmlns:a16="http://schemas.microsoft.com/office/drawing/2014/main" id="{870E6D13-4011-4A05-9D43-14468BF04730}"/>
            </a:ext>
          </a:extLst>
        </xdr:cNvPr>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48821</xdr:rowOff>
    </xdr:from>
    <xdr:ext cx="469744" cy="259045"/>
    <xdr:sp macro="" textlink="">
      <xdr:nvSpPr>
        <xdr:cNvPr id="822" name="n_2aveValue【庁舎】&#10;一人当たり面積">
          <a:extLst>
            <a:ext uri="{FF2B5EF4-FFF2-40B4-BE49-F238E27FC236}">
              <a16:creationId xmlns:a16="http://schemas.microsoft.com/office/drawing/2014/main" id="{95AB7243-DD5A-4B56-B3C9-0631EE15BC26}"/>
            </a:ext>
          </a:extLst>
        </xdr:cNvPr>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106</xdr:row>
      <xdr:rowOff>59689</xdr:rowOff>
    </xdr:from>
    <xdr:to>
      <xdr:col>102</xdr:col>
      <xdr:colOff>165100</xdr:colOff>
      <xdr:row>106</xdr:row>
      <xdr:rowOff>161289</xdr:rowOff>
    </xdr:to>
    <xdr:sp macro="" textlink="">
      <xdr:nvSpPr>
        <xdr:cNvPr id="823" name="フローチャート: 判断 822">
          <a:extLst>
            <a:ext uri="{FF2B5EF4-FFF2-40B4-BE49-F238E27FC236}">
              <a16:creationId xmlns:a16="http://schemas.microsoft.com/office/drawing/2014/main" id="{F45D6D89-144F-4345-984D-4A3D4F485A8B}"/>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105</xdr:row>
      <xdr:rowOff>6366</xdr:rowOff>
    </xdr:from>
    <xdr:ext cx="469744" cy="259045"/>
    <xdr:sp macro="" textlink="">
      <xdr:nvSpPr>
        <xdr:cNvPr id="824" name="n_3aveValue【庁舎】&#10;一人当たり面積">
          <a:extLst>
            <a:ext uri="{FF2B5EF4-FFF2-40B4-BE49-F238E27FC236}">
              <a16:creationId xmlns:a16="http://schemas.microsoft.com/office/drawing/2014/main" id="{1E7D3233-CA92-4060-B610-A1ED4BDC4C1D}"/>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106</xdr:row>
      <xdr:rowOff>58057</xdr:rowOff>
    </xdr:from>
    <xdr:to>
      <xdr:col>98</xdr:col>
      <xdr:colOff>38100</xdr:colOff>
      <xdr:row>106</xdr:row>
      <xdr:rowOff>159657</xdr:rowOff>
    </xdr:to>
    <xdr:sp macro="" textlink="">
      <xdr:nvSpPr>
        <xdr:cNvPr id="825" name="フローチャート: 判断 824">
          <a:extLst>
            <a:ext uri="{FF2B5EF4-FFF2-40B4-BE49-F238E27FC236}">
              <a16:creationId xmlns:a16="http://schemas.microsoft.com/office/drawing/2014/main" id="{6BD890A5-8433-455C-9EC0-7DF258C2F122}"/>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105</xdr:row>
      <xdr:rowOff>4734</xdr:rowOff>
    </xdr:from>
    <xdr:ext cx="469744" cy="259045"/>
    <xdr:sp macro="" textlink="">
      <xdr:nvSpPr>
        <xdr:cNvPr id="826" name="n_4aveValue【庁舎】&#10;一人当たり面積">
          <a:extLst>
            <a:ext uri="{FF2B5EF4-FFF2-40B4-BE49-F238E27FC236}">
              <a16:creationId xmlns:a16="http://schemas.microsoft.com/office/drawing/2014/main" id="{91E6F67F-B0F1-46FB-9DB3-B4BBFA92EE1A}"/>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0A82C416-07A7-4A90-ABDA-84731C1C41E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EDE48B2-0013-4824-AC5E-09C906446E2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57343258-F3CC-4F2D-BFE0-EA9BE4E93DF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1E68AAC-5BCF-47B0-8F89-0C292C8F767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E1298C84-4AB2-42F6-9B8D-234A89DC391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15602</xdr:rowOff>
    </xdr:from>
    <xdr:to>
      <xdr:col>116</xdr:col>
      <xdr:colOff>114300</xdr:colOff>
      <xdr:row>107</xdr:row>
      <xdr:rowOff>117202</xdr:rowOff>
    </xdr:to>
    <xdr:sp macro="" textlink="">
      <xdr:nvSpPr>
        <xdr:cNvPr id="832" name="楕円 831">
          <a:extLst>
            <a:ext uri="{FF2B5EF4-FFF2-40B4-BE49-F238E27FC236}">
              <a16:creationId xmlns:a16="http://schemas.microsoft.com/office/drawing/2014/main" id="{0B8D2604-D85F-400A-9253-E31E402B6958}"/>
            </a:ext>
          </a:extLst>
        </xdr:cNvPr>
        <xdr:cNvSpPr/>
      </xdr:nvSpPr>
      <xdr:spPr>
        <a:xfrm>
          <a:off x="22110700" y="1836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165479</xdr:rowOff>
    </xdr:from>
    <xdr:ext cx="469744" cy="259045"/>
    <xdr:sp macro="" textlink="">
      <xdr:nvSpPr>
        <xdr:cNvPr id="833" name="【庁舎】&#10;一人当たり面積該当値テキスト">
          <a:extLst>
            <a:ext uri="{FF2B5EF4-FFF2-40B4-BE49-F238E27FC236}">
              <a16:creationId xmlns:a16="http://schemas.microsoft.com/office/drawing/2014/main" id="{8D7E63A4-C182-4F45-9B60-425DA1B6E833}"/>
            </a:ext>
          </a:extLst>
        </xdr:cNvPr>
        <xdr:cNvSpPr txBox="1"/>
      </xdr:nvSpPr>
      <xdr:spPr>
        <a:xfrm>
          <a:off x="22199600" y="1833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22134</xdr:rowOff>
    </xdr:from>
    <xdr:to>
      <xdr:col>112</xdr:col>
      <xdr:colOff>38100</xdr:colOff>
      <xdr:row>107</xdr:row>
      <xdr:rowOff>123734</xdr:rowOff>
    </xdr:to>
    <xdr:sp macro="" textlink="">
      <xdr:nvSpPr>
        <xdr:cNvPr id="834" name="楕円 833">
          <a:extLst>
            <a:ext uri="{FF2B5EF4-FFF2-40B4-BE49-F238E27FC236}">
              <a16:creationId xmlns:a16="http://schemas.microsoft.com/office/drawing/2014/main" id="{3C2A432E-DDA8-4104-A8F4-7AE96EB6818F}"/>
            </a:ext>
          </a:extLst>
        </xdr:cNvPr>
        <xdr:cNvSpPr/>
      </xdr:nvSpPr>
      <xdr:spPr>
        <a:xfrm>
          <a:off x="21272500" y="1836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66402</xdr:rowOff>
    </xdr:from>
    <xdr:to>
      <xdr:col>116</xdr:col>
      <xdr:colOff>63500</xdr:colOff>
      <xdr:row>107</xdr:row>
      <xdr:rowOff>72934</xdr:rowOff>
    </xdr:to>
    <xdr:cxnSp macro="">
      <xdr:nvCxnSpPr>
        <xdr:cNvPr id="835" name="直線コネクタ 834">
          <a:extLst>
            <a:ext uri="{FF2B5EF4-FFF2-40B4-BE49-F238E27FC236}">
              <a16:creationId xmlns:a16="http://schemas.microsoft.com/office/drawing/2014/main" id="{AB77C65D-479D-465A-B0EB-C3C77DEC9CFC}"/>
            </a:ext>
          </a:extLst>
        </xdr:cNvPr>
        <xdr:cNvCxnSpPr/>
      </xdr:nvCxnSpPr>
      <xdr:spPr>
        <a:xfrm flipV="1">
          <a:off x="21323300" y="1841155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27032</xdr:rowOff>
    </xdr:from>
    <xdr:to>
      <xdr:col>107</xdr:col>
      <xdr:colOff>101600</xdr:colOff>
      <xdr:row>107</xdr:row>
      <xdr:rowOff>128632</xdr:rowOff>
    </xdr:to>
    <xdr:sp macro="" textlink="">
      <xdr:nvSpPr>
        <xdr:cNvPr id="836" name="楕円 835">
          <a:extLst>
            <a:ext uri="{FF2B5EF4-FFF2-40B4-BE49-F238E27FC236}">
              <a16:creationId xmlns:a16="http://schemas.microsoft.com/office/drawing/2014/main" id="{2F70BA4B-DABF-470E-9CA7-42B35AB14A65}"/>
            </a:ext>
          </a:extLst>
        </xdr:cNvPr>
        <xdr:cNvSpPr/>
      </xdr:nvSpPr>
      <xdr:spPr>
        <a:xfrm>
          <a:off x="20383500" y="1837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72934</xdr:rowOff>
    </xdr:from>
    <xdr:to>
      <xdr:col>111</xdr:col>
      <xdr:colOff>177800</xdr:colOff>
      <xdr:row>107</xdr:row>
      <xdr:rowOff>77832</xdr:rowOff>
    </xdr:to>
    <xdr:cxnSp macro="">
      <xdr:nvCxnSpPr>
        <xdr:cNvPr id="837" name="直線コネクタ 836">
          <a:extLst>
            <a:ext uri="{FF2B5EF4-FFF2-40B4-BE49-F238E27FC236}">
              <a16:creationId xmlns:a16="http://schemas.microsoft.com/office/drawing/2014/main" id="{FD43FB40-5EB1-43D9-B980-B31F4B12D3BE}"/>
            </a:ext>
          </a:extLst>
        </xdr:cNvPr>
        <xdr:cNvCxnSpPr/>
      </xdr:nvCxnSpPr>
      <xdr:spPr>
        <a:xfrm flipV="1">
          <a:off x="20434300" y="18418084"/>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30299</xdr:rowOff>
    </xdr:from>
    <xdr:to>
      <xdr:col>102</xdr:col>
      <xdr:colOff>165100</xdr:colOff>
      <xdr:row>107</xdr:row>
      <xdr:rowOff>131899</xdr:rowOff>
    </xdr:to>
    <xdr:sp macro="" textlink="">
      <xdr:nvSpPr>
        <xdr:cNvPr id="838" name="楕円 837">
          <a:extLst>
            <a:ext uri="{FF2B5EF4-FFF2-40B4-BE49-F238E27FC236}">
              <a16:creationId xmlns:a16="http://schemas.microsoft.com/office/drawing/2014/main" id="{76BD03C3-957F-4F82-805E-4E1532A4DF4A}"/>
            </a:ext>
          </a:extLst>
        </xdr:cNvPr>
        <xdr:cNvSpPr/>
      </xdr:nvSpPr>
      <xdr:spPr>
        <a:xfrm>
          <a:off x="19494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77832</xdr:rowOff>
    </xdr:from>
    <xdr:to>
      <xdr:col>107</xdr:col>
      <xdr:colOff>50800</xdr:colOff>
      <xdr:row>107</xdr:row>
      <xdr:rowOff>81099</xdr:rowOff>
    </xdr:to>
    <xdr:cxnSp macro="">
      <xdr:nvCxnSpPr>
        <xdr:cNvPr id="839" name="直線コネクタ 838">
          <a:extLst>
            <a:ext uri="{FF2B5EF4-FFF2-40B4-BE49-F238E27FC236}">
              <a16:creationId xmlns:a16="http://schemas.microsoft.com/office/drawing/2014/main" id="{8AC971B1-B845-4A69-B244-9B905F5C0AC7}"/>
            </a:ext>
          </a:extLst>
        </xdr:cNvPr>
        <xdr:cNvCxnSpPr/>
      </xdr:nvCxnSpPr>
      <xdr:spPr>
        <a:xfrm flipV="1">
          <a:off x="19545300" y="184229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35198</xdr:rowOff>
    </xdr:from>
    <xdr:to>
      <xdr:col>98</xdr:col>
      <xdr:colOff>38100</xdr:colOff>
      <xdr:row>107</xdr:row>
      <xdr:rowOff>136798</xdr:rowOff>
    </xdr:to>
    <xdr:sp macro="" textlink="">
      <xdr:nvSpPr>
        <xdr:cNvPr id="840" name="楕円 839">
          <a:extLst>
            <a:ext uri="{FF2B5EF4-FFF2-40B4-BE49-F238E27FC236}">
              <a16:creationId xmlns:a16="http://schemas.microsoft.com/office/drawing/2014/main" id="{72ED83F9-9C6E-4D6F-A5EC-887CA41F9FCC}"/>
            </a:ext>
          </a:extLst>
        </xdr:cNvPr>
        <xdr:cNvSpPr/>
      </xdr:nvSpPr>
      <xdr:spPr>
        <a:xfrm>
          <a:off x="186055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81099</xdr:rowOff>
    </xdr:from>
    <xdr:to>
      <xdr:col>102</xdr:col>
      <xdr:colOff>114300</xdr:colOff>
      <xdr:row>107</xdr:row>
      <xdr:rowOff>85998</xdr:rowOff>
    </xdr:to>
    <xdr:cxnSp macro="">
      <xdr:nvCxnSpPr>
        <xdr:cNvPr id="841" name="直線コネクタ 840">
          <a:extLst>
            <a:ext uri="{FF2B5EF4-FFF2-40B4-BE49-F238E27FC236}">
              <a16:creationId xmlns:a16="http://schemas.microsoft.com/office/drawing/2014/main" id="{40C4EB99-5C14-4E0D-A1EA-988D5AB2D931}"/>
            </a:ext>
          </a:extLst>
        </xdr:cNvPr>
        <xdr:cNvCxnSpPr/>
      </xdr:nvCxnSpPr>
      <xdr:spPr>
        <a:xfrm flipV="1">
          <a:off x="18656300" y="1842624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114861</xdr:rowOff>
    </xdr:from>
    <xdr:ext cx="469744" cy="259045"/>
    <xdr:sp macro="" textlink="">
      <xdr:nvSpPr>
        <xdr:cNvPr id="842" name="n_1mainValue【庁舎】&#10;一人当たり面積">
          <a:extLst>
            <a:ext uri="{FF2B5EF4-FFF2-40B4-BE49-F238E27FC236}">
              <a16:creationId xmlns:a16="http://schemas.microsoft.com/office/drawing/2014/main" id="{0AE5A125-EB96-489C-AC09-27BEF07B4624}"/>
            </a:ext>
          </a:extLst>
        </xdr:cNvPr>
        <xdr:cNvSpPr txBox="1"/>
      </xdr:nvSpPr>
      <xdr:spPr>
        <a:xfrm>
          <a:off x="21075727" y="1846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119759</xdr:rowOff>
    </xdr:from>
    <xdr:ext cx="469744" cy="259045"/>
    <xdr:sp macro="" textlink="">
      <xdr:nvSpPr>
        <xdr:cNvPr id="843" name="n_2mainValue【庁舎】&#10;一人当たり面積">
          <a:extLst>
            <a:ext uri="{FF2B5EF4-FFF2-40B4-BE49-F238E27FC236}">
              <a16:creationId xmlns:a16="http://schemas.microsoft.com/office/drawing/2014/main" id="{18025010-6102-442E-9A9C-0B1D21E7DF81}"/>
            </a:ext>
          </a:extLst>
        </xdr:cNvPr>
        <xdr:cNvSpPr txBox="1"/>
      </xdr:nvSpPr>
      <xdr:spPr>
        <a:xfrm>
          <a:off x="20199427"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123026</xdr:rowOff>
    </xdr:from>
    <xdr:ext cx="469744" cy="259045"/>
    <xdr:sp macro="" textlink="">
      <xdr:nvSpPr>
        <xdr:cNvPr id="844" name="n_3mainValue【庁舎】&#10;一人当たり面積">
          <a:extLst>
            <a:ext uri="{FF2B5EF4-FFF2-40B4-BE49-F238E27FC236}">
              <a16:creationId xmlns:a16="http://schemas.microsoft.com/office/drawing/2014/main" id="{43456872-306A-4FF1-956D-D930DC9CDF56}"/>
            </a:ext>
          </a:extLst>
        </xdr:cNvPr>
        <xdr:cNvSpPr txBox="1"/>
      </xdr:nvSpPr>
      <xdr:spPr>
        <a:xfrm>
          <a:off x="19310427" y="1846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127925</xdr:rowOff>
    </xdr:from>
    <xdr:ext cx="469744" cy="259045"/>
    <xdr:sp macro="" textlink="">
      <xdr:nvSpPr>
        <xdr:cNvPr id="845" name="n_4mainValue【庁舎】&#10;一人当たり面積">
          <a:extLst>
            <a:ext uri="{FF2B5EF4-FFF2-40B4-BE49-F238E27FC236}">
              <a16:creationId xmlns:a16="http://schemas.microsoft.com/office/drawing/2014/main" id="{EA74023A-FF62-4A43-9C1D-F107571542E6}"/>
            </a:ext>
          </a:extLst>
        </xdr:cNvPr>
        <xdr:cNvSpPr txBox="1"/>
      </xdr:nvSpPr>
      <xdr:spPr>
        <a:xfrm>
          <a:off x="18421427" y="18473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64F2BAC3-5DFC-4182-A386-A528422D84F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405DD476-AB62-4880-97FE-CB3C703422F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67FE78A6-2841-43E6-B3A5-BD473808C3D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一般廃棄物処理施設の令和２年度の各数値は、正しくは、有形固定資産減価償却率が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％、一人当たり有形固定資産（償却資産）額が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43,215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円である。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と比べて有形固定資産減価償却率が高い施設は、体育館・プール、市民会館、保健センター・保健所、庁舎である。体育館は、町内に２施設あり、規模の最も大きな町営体育館は減価償却が終了しており、今後新庁舎の建設後に除却することを計画している。除却後は新設は行わず、廃校となった旧中学校体育館を改修し使用する予定である。市民会館は、町内に１施設あり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年超の建物で、現在も計画的に維持修繕や設備等の更新を行っており、適正管理に努めている。保健センターは、町内に１施設あり築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年となっている。健診事業などを行う施設であるため、空調設備やトイレなど定期的な修繕・更新を行っている。庁舎は、築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年以上経過し老朽化している。計画的な修繕や設備の更新を行っているが建替え工事に着手している。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低い施設は、図書館、一般廃棄物処理施設、消防施設である。現在の図書館は、令和元年度に完成しており、旧図書館の除却が完了した。建設から年数が経過した施設は、公共施設等総合管理計画や個別施設計画に基づき適切に対応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4488B6A4-35F7-4F85-B18D-ADBCFB602F45}"/>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EE0EB0C-E74D-467C-8A7A-C10FFEAB8405}"/>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1CA72E4-0BF1-410E-A8B8-B325B851D9E2}"/>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EDD18B0-9B6C-4757-A81F-9B262BC8946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F98DAE4-4503-4092-A2D2-5A6204379DB1}"/>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D014D99C-CA78-4839-98B9-0441DDBF0782}"/>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277844EC-2C07-49B0-B669-7DFCD762017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B2060EF1-ED41-4E36-8C6C-80AA49614977}"/>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8A59080D-DFA0-45C0-9AAC-2D70EE26CFD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C1D42939-66E8-4D5F-95FC-08306DA41DF7}"/>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22,094
21,914
180.26
12,771,839
11,996,936
751,917
6,732,422
12,586,228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8188FBC5-A7D1-48DC-AE0A-0846D374A604}"/>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376E1EAC-5B70-422F-98F1-7E78B60E498B}"/>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C247405D-40A9-4EDB-8EB4-14FAAEBEB2D6}"/>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CBFD9CD-CFAD-4D76-9967-222AC22F0BD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629BE92-5776-4C13-9E2B-4A4631109F66}"/>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3A8AD84E-BC5B-4B0A-9D3D-9698A3F417A6}"/>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0DC02BD-A4BF-454C-8E2F-19A66E60D33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FF6D1026-2F94-41E8-8B60-828405697BAA}"/>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635D6F4-D755-4E42-AB6A-3B2EE9FE5979}"/>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70171359-AE11-422C-9586-88894170FC1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13C8E9D-523F-4C79-B518-F7C345B6216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64CD29D-CCB1-4763-9D9C-17E6ECBDDF34}"/>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55903E3B-A42D-4682-98CD-12692666D389}"/>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8532143E-E253-4327-9871-E1FCAA62012C}"/>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5DDFCE2F-AD45-4A70-80DD-84D2266E9B8D}"/>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54C9F51-D0A7-464D-9DAE-8C7A0FD30092}"/>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21DA078-B4F8-42D6-AC3A-8390BF75183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7C921D5E-3CDA-4DB9-B43A-399DF5334EE1}"/>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8AC66C9A-393D-47C7-A2FB-E9E2F1EE7B65}"/>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BB9C629D-C00F-4EF9-A6A0-B286B5855BC9}"/>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20AFC868-3097-4F43-BF0A-8EE0A3B31C5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DE7EB2BE-D2DE-408A-8842-640EF1836255}"/>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C6D58ED9-EB2A-45E4-9C05-40AB7112AC4E}"/>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A1435473-3DD5-4EF2-9F90-46A7B6B276B5}"/>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C09D97D3-FDEF-4BD2-8554-BA45CCA0048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21C5B93E-BDD7-460C-A7F9-97E9A7C99D0F}"/>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0215A2C-8FFA-4E7F-9487-EE38D8FEDCAB}"/>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A9D26B18-5E7E-4453-B7BD-FAA1FD9A28FF}"/>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77A405C-A819-4CBD-ADB3-44243A87CDCC}"/>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1D9E3F97-4A61-46EA-B69A-C6F68769C7AD}"/>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ED03A3F3-DE11-4484-AA36-36DE2F942CF6}"/>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4653BA34-DC63-400C-B36F-D03177840436}"/>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7AF0AE7F-2520-49D2-A9B2-CF87C390EDF4}"/>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E400515B-5438-428D-9DD4-C589F33D62C6}"/>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E06BBCB-9E28-4AF0-BDEC-3B80BBA72934}"/>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A3B23E5-BFCD-4896-BFA8-B4B95668B30F}"/>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C708FCBE-4430-438C-A0A3-3424026FD96F}"/>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町内には比較的大きな企業が複数あるが、雇用面も含めて税収を押し上げるほどには至っていない状況にあり、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0.40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と類似団体平均を大きく下回っている。今後も横ばいで推移すると考えられるが、徹底した事務事業の見直しや各種公共施設の民営化、職員人件費の圧縮等により、財政の健全化を図っていく。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5C5D87C-703F-4E7E-B52F-CE9DE0734BA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7FAF7AF-D6BA-4A03-8045-F10DA0889BA2}"/>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C762C9AB-EFA1-4E4B-83AB-35F9D7646254}"/>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3A3C0C59-7972-4152-8A1C-549581D0FEA4}"/>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181E4F5F-8393-4F30-8CF2-58D203556E5A}"/>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E4A8C60E-9B7C-4E38-9CF9-F7CA3239F1DE}"/>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155AAB53-63AD-41A8-B414-FE85240CE44F}"/>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6B2E98F3-71AE-442F-A8E5-873A6351D978}"/>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2D8AA1A1-4A53-4FC8-B21C-216CE0E647B3}"/>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4DB08E2B-516B-47B1-816C-2F801D15CE24}"/>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22D56E07-BF84-4BF4-987D-D66C2FEC5538}"/>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54AB22B3-7B76-4FCF-A5BD-02868955BA3F}"/>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FF00F3E-6C69-494B-A757-82C72D71C7EC}"/>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8156C390-5690-497D-BD15-4BFEE4F0CC1C}"/>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23DA1FBB-1932-431F-BD6F-A2076E09D79A}"/>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4239518A-8796-4A67-9DD2-0764ECFEBEE3}"/>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48824518-17DF-4130-95E1-FC4BD459607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CD077928-203B-40F7-BD58-9778DFFE2426}"/>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FF4357F9-962A-40F4-96B1-26A07E823768}"/>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D28B82D4-B272-410B-A45C-9A9A0263C31C}"/>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D9E5109A-AA1F-4C79-90BD-720A7D2617A7}"/>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D189D3DA-31DA-4BB7-8A7B-FFDF684065B1}"/>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1" name="直線コネクタ 70">
          <a:extLst>
            <a:ext uri="{FF2B5EF4-FFF2-40B4-BE49-F238E27FC236}">
              <a16:creationId xmlns:a16="http://schemas.microsoft.com/office/drawing/2014/main" id="{7D0609D2-30F2-437A-9B03-9977B06E5A4D}"/>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2" name="財政力平均値テキスト">
          <a:extLst>
            <a:ext uri="{FF2B5EF4-FFF2-40B4-BE49-F238E27FC236}">
              <a16:creationId xmlns:a16="http://schemas.microsoft.com/office/drawing/2014/main" id="{CF3B1FA8-C42E-4C94-80A4-A4BDFEE3B243}"/>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89668729-DE40-48A0-80D0-4A046A4E96A1}"/>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129722</xdr:rowOff>
    </xdr:to>
    <xdr:cxnSp macro="">
      <xdr:nvCxnSpPr>
        <xdr:cNvPr id="74" name="直線コネクタ 73">
          <a:extLst>
            <a:ext uri="{FF2B5EF4-FFF2-40B4-BE49-F238E27FC236}">
              <a16:creationId xmlns:a16="http://schemas.microsoft.com/office/drawing/2014/main" id="{730E47CD-6697-4F82-97CF-7DEAB04DA35E}"/>
            </a:ext>
          </a:extLst>
        </xdr:cNvPr>
        <xdr:cNvCxnSpPr/>
      </xdr:nvCxnSpPr>
      <xdr:spPr>
        <a:xfrm>
          <a:off x="3225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3DF6EC37-82A9-4893-B61D-C7B8BAF8A9D8}"/>
            </a:ext>
          </a:extLst>
        </xdr:cNvPr>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170742</xdr:rowOff>
    </xdr:from>
    <xdr:ext cx="736600" cy="259045"/>
    <xdr:sp macro="" textlink="">
      <xdr:nvSpPr>
        <xdr:cNvPr id="76" name="テキスト ボックス 75">
          <a:extLst>
            <a:ext uri="{FF2B5EF4-FFF2-40B4-BE49-F238E27FC236}">
              <a16:creationId xmlns:a16="http://schemas.microsoft.com/office/drawing/2014/main" id="{B25D42EB-8611-4E76-912A-AECC10B760A1}"/>
            </a:ext>
          </a:extLst>
        </xdr:cNvPr>
        <xdr:cNvSpPr txBox="1"/>
      </xdr:nvSpPr>
      <xdr:spPr>
        <a:xfrm>
          <a:off x="3733800" y="6685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7" name="直線コネクタ 76">
          <a:extLst>
            <a:ext uri="{FF2B5EF4-FFF2-40B4-BE49-F238E27FC236}">
              <a16:creationId xmlns:a16="http://schemas.microsoft.com/office/drawing/2014/main" id="{0430DD65-EBDA-4587-814B-B3A3D50C0938}"/>
            </a:ext>
          </a:extLst>
        </xdr:cNvPr>
        <xdr:cNvCxnSpPr/>
      </xdr:nvCxnSpPr>
      <xdr:spPr>
        <a:xfrm flipV="1">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B375A20D-5919-49FA-B4D5-F559B3070F57}"/>
            </a:ext>
          </a:extLst>
        </xdr:cNvPr>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79" name="テキスト ボックス 78">
          <a:extLst>
            <a:ext uri="{FF2B5EF4-FFF2-40B4-BE49-F238E27FC236}">
              <a16:creationId xmlns:a16="http://schemas.microsoft.com/office/drawing/2014/main" id="{72FF0AAE-9DB5-4A06-8A2C-EA0C85C4EB92}"/>
            </a:ext>
          </a:extLst>
        </xdr:cNvPr>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146957</xdr:rowOff>
    </xdr:to>
    <xdr:cxnSp macro="">
      <xdr:nvCxnSpPr>
        <xdr:cNvPr id="80" name="直線コネクタ 79">
          <a:extLst>
            <a:ext uri="{FF2B5EF4-FFF2-40B4-BE49-F238E27FC236}">
              <a16:creationId xmlns:a16="http://schemas.microsoft.com/office/drawing/2014/main" id="{5B134CF9-A908-4AF6-A294-947EDAB0D8DA}"/>
            </a:ext>
          </a:extLst>
        </xdr:cNvPr>
        <xdr:cNvCxnSpPr/>
      </xdr:nvCxnSpPr>
      <xdr:spPr>
        <a:xfrm flipV="1">
          <a:off x="1447800" y="75020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520FEB44-F9C2-4881-B3D3-D1C352B4DC5F}"/>
            </a:ext>
          </a:extLst>
        </xdr:cNvPr>
        <xdr:cNvSpPr/>
      </xdr:nvSpPr>
      <xdr:spPr>
        <a:xfrm>
          <a:off x="2286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170742</xdr:rowOff>
    </xdr:from>
    <xdr:ext cx="762000" cy="259045"/>
    <xdr:sp macro="" textlink="">
      <xdr:nvSpPr>
        <xdr:cNvPr id="82" name="テキスト ボックス 81">
          <a:extLst>
            <a:ext uri="{FF2B5EF4-FFF2-40B4-BE49-F238E27FC236}">
              <a16:creationId xmlns:a16="http://schemas.microsoft.com/office/drawing/2014/main" id="{E2A34D3A-FC25-40DC-91AE-D9E3ABBEB76D}"/>
            </a:ext>
          </a:extLst>
        </xdr:cNvPr>
        <xdr:cNvSpPr txBox="1"/>
      </xdr:nvSpPr>
      <xdr:spPr>
        <a:xfrm>
          <a:off x="1955800" y="66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8F0BA926-8D53-4837-934C-2E2080AB9813}"/>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4" name="テキスト ボックス 83">
          <a:extLst>
            <a:ext uri="{FF2B5EF4-FFF2-40B4-BE49-F238E27FC236}">
              <a16:creationId xmlns:a16="http://schemas.microsoft.com/office/drawing/2014/main" id="{F6877991-D222-45DF-B63C-8D168421C6C1}"/>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14605EF7-D0B7-4689-9362-6249B4E4764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E8FB9AD9-E280-4779-9114-D2FC4FB66A29}"/>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A662F31-8547-46DC-BE25-BCD222BA30F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F4A51739-ED17-490C-9E4B-ECA90AFC1CAD}"/>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3C7DF06A-BCE7-4817-8C75-C42AC8FA6C3A}"/>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90" name="楕円 89">
          <a:extLst>
            <a:ext uri="{FF2B5EF4-FFF2-40B4-BE49-F238E27FC236}">
              <a16:creationId xmlns:a16="http://schemas.microsoft.com/office/drawing/2014/main" id="{00B820E3-FE1A-4D1C-BA0A-BBF975500B0F}"/>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1" name="財政力該当値テキスト">
          <a:extLst>
            <a:ext uri="{FF2B5EF4-FFF2-40B4-BE49-F238E27FC236}">
              <a16:creationId xmlns:a16="http://schemas.microsoft.com/office/drawing/2014/main" id="{5865D701-67BC-4C0F-A174-7833DEB97D4F}"/>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2" name="楕円 91">
          <a:extLst>
            <a:ext uri="{FF2B5EF4-FFF2-40B4-BE49-F238E27FC236}">
              <a16:creationId xmlns:a16="http://schemas.microsoft.com/office/drawing/2014/main" id="{1A212D95-8F03-4D2C-9E84-0CFEA13B6398}"/>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3" name="テキスト ボックス 92">
          <a:extLst>
            <a:ext uri="{FF2B5EF4-FFF2-40B4-BE49-F238E27FC236}">
              <a16:creationId xmlns:a16="http://schemas.microsoft.com/office/drawing/2014/main" id="{A592051A-E812-4A4B-8F0C-37FF7A3B063D}"/>
            </a:ext>
          </a:extLst>
        </xdr:cNvPr>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4" name="楕円 93">
          <a:extLst>
            <a:ext uri="{FF2B5EF4-FFF2-40B4-BE49-F238E27FC236}">
              <a16:creationId xmlns:a16="http://schemas.microsoft.com/office/drawing/2014/main" id="{9F7AC439-D3F9-40EA-96EA-2AF759ED9EF0}"/>
            </a:ext>
          </a:extLst>
        </xdr:cNvPr>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5" name="テキスト ボックス 94">
          <a:extLst>
            <a:ext uri="{FF2B5EF4-FFF2-40B4-BE49-F238E27FC236}">
              <a16:creationId xmlns:a16="http://schemas.microsoft.com/office/drawing/2014/main" id="{30F485A5-B5B3-42C4-9004-ADE6D0B9F66F}"/>
            </a:ext>
          </a:extLst>
        </xdr:cNvPr>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6" name="楕円 95">
          <a:extLst>
            <a:ext uri="{FF2B5EF4-FFF2-40B4-BE49-F238E27FC236}">
              <a16:creationId xmlns:a16="http://schemas.microsoft.com/office/drawing/2014/main" id="{83122DC4-9D80-479E-971A-699C06FD15E2}"/>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7" name="テキスト ボックス 96">
          <a:extLst>
            <a:ext uri="{FF2B5EF4-FFF2-40B4-BE49-F238E27FC236}">
              <a16:creationId xmlns:a16="http://schemas.microsoft.com/office/drawing/2014/main" id="{C18E2B07-9E80-4583-B377-33D441BBE1DA}"/>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96157</xdr:rowOff>
    </xdr:from>
    <xdr:to>
      <xdr:col>7</xdr:col>
      <xdr:colOff>31750</xdr:colOff>
      <xdr:row>44</xdr:row>
      <xdr:rowOff>26307</xdr:rowOff>
    </xdr:to>
    <xdr:sp macro="" textlink="">
      <xdr:nvSpPr>
        <xdr:cNvPr id="98" name="楕円 97">
          <a:extLst>
            <a:ext uri="{FF2B5EF4-FFF2-40B4-BE49-F238E27FC236}">
              <a16:creationId xmlns:a16="http://schemas.microsoft.com/office/drawing/2014/main" id="{08E1791C-1FAF-4440-BA05-C210D1EC7A85}"/>
            </a:ext>
          </a:extLst>
        </xdr:cNvPr>
        <xdr:cNvSpPr/>
      </xdr:nvSpPr>
      <xdr:spPr>
        <a:xfrm>
          <a:off x="1397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11084</xdr:rowOff>
    </xdr:from>
    <xdr:ext cx="762000" cy="259045"/>
    <xdr:sp macro="" textlink="">
      <xdr:nvSpPr>
        <xdr:cNvPr id="99" name="テキスト ボックス 98">
          <a:extLst>
            <a:ext uri="{FF2B5EF4-FFF2-40B4-BE49-F238E27FC236}">
              <a16:creationId xmlns:a16="http://schemas.microsoft.com/office/drawing/2014/main" id="{0ACFB5BA-C7B6-4311-AAEE-A7E87CB1EA3E}"/>
            </a:ext>
          </a:extLst>
        </xdr:cNvPr>
        <xdr:cNvSpPr txBox="1"/>
      </xdr:nvSpPr>
      <xdr:spPr>
        <a:xfrm>
          <a:off x="1066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50C4E470-AFCC-48B9-87AF-04FAD48BBDC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CAC13637-3D45-4AF9-805F-1BB8101A53B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C520435C-D31A-4176-8DCC-75A3580E2655}"/>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A70BF15C-3C47-4F09-8B10-7FAD3647C227}"/>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3C8B3188-D941-46A5-B2D8-3D842A4075D2}"/>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252961CF-FF07-4170-B1DD-A54385ADF4B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358493F-A68E-4B7C-AB14-FFA249B986A1}"/>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2521720C-D7EE-4CBB-AB06-C3E070942BB5}"/>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DED32FB6-ECCC-4544-9FFB-A5AD6D546793}"/>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C28D8771-AA8D-4A83-B722-9F085B151AB3}"/>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6C27C61A-7394-43A0-BE78-6B886D934083}"/>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646680C0-C974-4779-A114-25E07309DCFD}"/>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C13C58D0-38F1-4813-BF03-D936007C869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公債費は高畠中学校建設事業以降の大型建設事業により、平成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増加傾向である。また、保育施設の運営や公共施設の施設管理などの民間委託により、物件費も増加傾向にある。一方、人件費</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や扶助費</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は減少傾向にある。経常収支比率は、前年度比</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悪化したが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予定されている大型建設事業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も地方債の借入によっては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更なる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悪化が予想される。起債事業の抑制や歳出の徹底した見直しを実施するとともに、滞納額の圧縮や更なる徴収体制の強化により歳入確保にも努める。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E2C209A2-DC6B-4314-A028-E7FFB36B102C}"/>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C4248EC0-8415-4414-91D4-4AAA2931A86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958D330F-3B28-4C64-BCC1-5631A2EA201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80FF4A6F-71DC-4E4D-9046-A031455F5776}"/>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3441E17-AD40-45FC-90E1-160C7EF1107F}"/>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20F57150-7422-428E-A668-B70913E14825}"/>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8FD814FB-D3D1-4DC3-9068-E3AA9172E1AA}"/>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514895F0-F4AF-4EA6-A512-40B4D44DD50C}"/>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5826FBF9-7559-4ED0-9298-D078B85B80E3}"/>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963239C6-C9FC-43B2-826D-D29EE12D2E24}"/>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9B60085B-240B-4958-AF8D-5124968C8DBA}"/>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3EC2A388-E68F-4E51-BA0B-E27F28D684DF}"/>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61098DDE-A3F9-4094-8955-DD132F0AC697}"/>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B9A693A0-10F1-4241-81B8-2BF070668A61}"/>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E7D273D3-3120-411B-9389-DBC7BE6F2A75}"/>
            </a:ext>
          </a:extLst>
        </xdr:cNvPr>
        <xdr:cNvCxnSpPr/>
      </xdr:nvCxnSpPr>
      <xdr:spPr>
        <a:xfrm flipV="1">
          <a:off x="4953000" y="10264140"/>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AC159BDB-F9CE-499A-99DF-55A4DE94361F}"/>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F339B5ED-01FB-4C39-86F6-28CA9121058E}"/>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5F09CA83-5873-454D-B638-CD57FE02254F}"/>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907F40AE-CABF-43E4-9776-4CC9B5E7E4C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104648</xdr:rowOff>
    </xdr:from>
    <xdr:to>
      <xdr:col>23</xdr:col>
      <xdr:colOff>133350</xdr:colOff>
      <xdr:row>65</xdr:row>
      <xdr:rowOff>32004</xdr:rowOff>
    </xdr:to>
    <xdr:cxnSp macro="">
      <xdr:nvCxnSpPr>
        <xdr:cNvPr id="132" name="直線コネクタ 131">
          <a:extLst>
            <a:ext uri="{FF2B5EF4-FFF2-40B4-BE49-F238E27FC236}">
              <a16:creationId xmlns:a16="http://schemas.microsoft.com/office/drawing/2014/main" id="{14B798D2-B9AF-4E86-959E-1E8B5B2DB1D5}"/>
            </a:ext>
          </a:extLst>
        </xdr:cNvPr>
        <xdr:cNvCxnSpPr/>
      </xdr:nvCxnSpPr>
      <xdr:spPr>
        <a:xfrm>
          <a:off x="4114800" y="10905998"/>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a:extLst>
            <a:ext uri="{FF2B5EF4-FFF2-40B4-BE49-F238E27FC236}">
              <a16:creationId xmlns:a16="http://schemas.microsoft.com/office/drawing/2014/main" id="{41722099-81FA-4EDB-AD32-C0DBF79A9F3A}"/>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18432E32-ECC9-4208-9E02-DCA63748C2CD}"/>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104648</xdr:rowOff>
    </xdr:from>
    <xdr:to>
      <xdr:col>19</xdr:col>
      <xdr:colOff>133350</xdr:colOff>
      <xdr:row>65</xdr:row>
      <xdr:rowOff>85090</xdr:rowOff>
    </xdr:to>
    <xdr:cxnSp macro="">
      <xdr:nvCxnSpPr>
        <xdr:cNvPr id="135" name="直線コネクタ 134">
          <a:extLst>
            <a:ext uri="{FF2B5EF4-FFF2-40B4-BE49-F238E27FC236}">
              <a16:creationId xmlns:a16="http://schemas.microsoft.com/office/drawing/2014/main" id="{230ED066-62F6-466B-88C8-BABB46FE7F83}"/>
            </a:ext>
          </a:extLst>
        </xdr:cNvPr>
        <xdr:cNvCxnSpPr/>
      </xdr:nvCxnSpPr>
      <xdr:spPr>
        <a:xfrm flipV="1">
          <a:off x="3225800" y="10905998"/>
          <a:ext cx="889000" cy="323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B0559E91-76D1-4E7A-A1DA-5C3E17F1D173}"/>
            </a:ext>
          </a:extLst>
        </xdr:cNvPr>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37" name="テキスト ボックス 136">
          <a:extLst>
            <a:ext uri="{FF2B5EF4-FFF2-40B4-BE49-F238E27FC236}">
              <a16:creationId xmlns:a16="http://schemas.microsoft.com/office/drawing/2014/main" id="{D9962726-05C2-4B61-99B2-9B44E7037310}"/>
            </a:ext>
          </a:extLst>
        </xdr:cNvPr>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17526</xdr:rowOff>
    </xdr:from>
    <xdr:to>
      <xdr:col>15</xdr:col>
      <xdr:colOff>82550</xdr:colOff>
      <xdr:row>65</xdr:row>
      <xdr:rowOff>85090</xdr:rowOff>
    </xdr:to>
    <xdr:cxnSp macro="">
      <xdr:nvCxnSpPr>
        <xdr:cNvPr id="138" name="直線コネクタ 137">
          <a:extLst>
            <a:ext uri="{FF2B5EF4-FFF2-40B4-BE49-F238E27FC236}">
              <a16:creationId xmlns:a16="http://schemas.microsoft.com/office/drawing/2014/main" id="{A0AAEF37-F49B-4804-AECA-20B443704A5F}"/>
            </a:ext>
          </a:extLst>
        </xdr:cNvPr>
        <xdr:cNvCxnSpPr/>
      </xdr:nvCxnSpPr>
      <xdr:spPr>
        <a:xfrm>
          <a:off x="2336800" y="111617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75A216E5-6A8D-4504-8A17-7D5559914E00}"/>
            </a:ext>
          </a:extLst>
        </xdr:cNvPr>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40" name="テキスト ボックス 139">
          <a:extLst>
            <a:ext uri="{FF2B5EF4-FFF2-40B4-BE49-F238E27FC236}">
              <a16:creationId xmlns:a16="http://schemas.microsoft.com/office/drawing/2014/main" id="{C9E56F2B-C346-4037-868A-887B7B29BB4A}"/>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131064</xdr:rowOff>
    </xdr:from>
    <xdr:to>
      <xdr:col>11</xdr:col>
      <xdr:colOff>31750</xdr:colOff>
      <xdr:row>65</xdr:row>
      <xdr:rowOff>17526</xdr:rowOff>
    </xdr:to>
    <xdr:cxnSp macro="">
      <xdr:nvCxnSpPr>
        <xdr:cNvPr id="141" name="直線コネクタ 140">
          <a:extLst>
            <a:ext uri="{FF2B5EF4-FFF2-40B4-BE49-F238E27FC236}">
              <a16:creationId xmlns:a16="http://schemas.microsoft.com/office/drawing/2014/main" id="{95E68F6B-9541-40BA-B452-76CD67F31EC4}"/>
            </a:ext>
          </a:extLst>
        </xdr:cNvPr>
        <xdr:cNvCxnSpPr/>
      </xdr:nvCxnSpPr>
      <xdr:spPr>
        <a:xfrm>
          <a:off x="1447800" y="1110386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930A6C38-2A15-42A1-8CFA-AC38D6E5D906}"/>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3" name="テキスト ボックス 142">
          <a:extLst>
            <a:ext uri="{FF2B5EF4-FFF2-40B4-BE49-F238E27FC236}">
              <a16:creationId xmlns:a16="http://schemas.microsoft.com/office/drawing/2014/main" id="{48D272BA-A252-487B-874B-981B587E2E13}"/>
            </a:ext>
          </a:extLst>
        </xdr:cNvPr>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1B278DBA-2393-4BAB-B715-FA90607BCC1D}"/>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2242C08B-D80B-4A0B-B8B1-AEAD7CE956A9}"/>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C26B0E23-C3E9-46DB-B707-BD1A219D2FFC}"/>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76E8D806-1B17-4B30-859D-ED06D6B842B7}"/>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EE9072C-58B8-41BA-93CF-DF1818934517}"/>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D53FB77A-C83D-4BEC-BE77-C659DDADCA9C}"/>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F498AF49-6733-4641-9A70-726E663E6E88}"/>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152654</xdr:rowOff>
    </xdr:from>
    <xdr:to>
      <xdr:col>23</xdr:col>
      <xdr:colOff>184150</xdr:colOff>
      <xdr:row>65</xdr:row>
      <xdr:rowOff>82804</xdr:rowOff>
    </xdr:to>
    <xdr:sp macro="" textlink="">
      <xdr:nvSpPr>
        <xdr:cNvPr id="151" name="楕円 150">
          <a:extLst>
            <a:ext uri="{FF2B5EF4-FFF2-40B4-BE49-F238E27FC236}">
              <a16:creationId xmlns:a16="http://schemas.microsoft.com/office/drawing/2014/main" id="{F6581615-05A1-4B82-ACB7-B3C591343995}"/>
            </a:ext>
          </a:extLst>
        </xdr:cNvPr>
        <xdr:cNvSpPr/>
      </xdr:nvSpPr>
      <xdr:spPr>
        <a:xfrm>
          <a:off x="49022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124731</xdr:rowOff>
    </xdr:from>
    <xdr:ext cx="762000" cy="259045"/>
    <xdr:sp macro="" textlink="">
      <xdr:nvSpPr>
        <xdr:cNvPr id="152" name="財政構造の弾力性該当値テキスト">
          <a:extLst>
            <a:ext uri="{FF2B5EF4-FFF2-40B4-BE49-F238E27FC236}">
              <a16:creationId xmlns:a16="http://schemas.microsoft.com/office/drawing/2014/main" id="{22CAB66C-ABBB-4C18-A430-B1B45EE957C9}"/>
            </a:ext>
          </a:extLst>
        </xdr:cNvPr>
        <xdr:cNvSpPr txBox="1"/>
      </xdr:nvSpPr>
      <xdr:spPr>
        <a:xfrm>
          <a:off x="5041900" y="110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53848</xdr:rowOff>
    </xdr:from>
    <xdr:to>
      <xdr:col>19</xdr:col>
      <xdr:colOff>184150</xdr:colOff>
      <xdr:row>63</xdr:row>
      <xdr:rowOff>155448</xdr:rowOff>
    </xdr:to>
    <xdr:sp macro="" textlink="">
      <xdr:nvSpPr>
        <xdr:cNvPr id="153" name="楕円 152">
          <a:extLst>
            <a:ext uri="{FF2B5EF4-FFF2-40B4-BE49-F238E27FC236}">
              <a16:creationId xmlns:a16="http://schemas.microsoft.com/office/drawing/2014/main" id="{A8746D1B-40AC-47E3-90D0-A1CF14759D60}"/>
            </a:ext>
          </a:extLst>
        </xdr:cNvPr>
        <xdr:cNvSpPr/>
      </xdr:nvSpPr>
      <xdr:spPr>
        <a:xfrm>
          <a:off x="4064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140225</xdr:rowOff>
    </xdr:from>
    <xdr:ext cx="736600" cy="259045"/>
    <xdr:sp macro="" textlink="">
      <xdr:nvSpPr>
        <xdr:cNvPr id="154" name="テキスト ボックス 153">
          <a:extLst>
            <a:ext uri="{FF2B5EF4-FFF2-40B4-BE49-F238E27FC236}">
              <a16:creationId xmlns:a16="http://schemas.microsoft.com/office/drawing/2014/main" id="{A27381CE-C624-49D4-85C6-5400FC93FD04}"/>
            </a:ext>
          </a:extLst>
        </xdr:cNvPr>
        <xdr:cNvSpPr txBox="1"/>
      </xdr:nvSpPr>
      <xdr:spPr>
        <a:xfrm>
          <a:off x="3733800" y="10941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34290</xdr:rowOff>
    </xdr:from>
    <xdr:to>
      <xdr:col>15</xdr:col>
      <xdr:colOff>133350</xdr:colOff>
      <xdr:row>65</xdr:row>
      <xdr:rowOff>135890</xdr:rowOff>
    </xdr:to>
    <xdr:sp macro="" textlink="">
      <xdr:nvSpPr>
        <xdr:cNvPr id="155" name="楕円 154">
          <a:extLst>
            <a:ext uri="{FF2B5EF4-FFF2-40B4-BE49-F238E27FC236}">
              <a16:creationId xmlns:a16="http://schemas.microsoft.com/office/drawing/2014/main" id="{252E38ED-7F2E-4E6C-A98C-DAE06137A3B2}"/>
            </a:ext>
          </a:extLst>
        </xdr:cNvPr>
        <xdr:cNvSpPr/>
      </xdr:nvSpPr>
      <xdr:spPr>
        <a:xfrm>
          <a:off x="3175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120667</xdr:rowOff>
    </xdr:from>
    <xdr:ext cx="762000" cy="259045"/>
    <xdr:sp macro="" textlink="">
      <xdr:nvSpPr>
        <xdr:cNvPr id="156" name="テキスト ボックス 155">
          <a:extLst>
            <a:ext uri="{FF2B5EF4-FFF2-40B4-BE49-F238E27FC236}">
              <a16:creationId xmlns:a16="http://schemas.microsoft.com/office/drawing/2014/main" id="{7F552E00-DFDE-4BBB-B8AD-882A7429FC00}"/>
            </a:ext>
          </a:extLst>
        </xdr:cNvPr>
        <xdr:cNvSpPr txBox="1"/>
      </xdr:nvSpPr>
      <xdr:spPr>
        <a:xfrm>
          <a:off x="2844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138176</xdr:rowOff>
    </xdr:from>
    <xdr:to>
      <xdr:col>11</xdr:col>
      <xdr:colOff>82550</xdr:colOff>
      <xdr:row>65</xdr:row>
      <xdr:rowOff>68326</xdr:rowOff>
    </xdr:to>
    <xdr:sp macro="" textlink="">
      <xdr:nvSpPr>
        <xdr:cNvPr id="157" name="楕円 156">
          <a:extLst>
            <a:ext uri="{FF2B5EF4-FFF2-40B4-BE49-F238E27FC236}">
              <a16:creationId xmlns:a16="http://schemas.microsoft.com/office/drawing/2014/main" id="{D27EB9AD-3382-4293-BB4A-310CD3EC8535}"/>
            </a:ext>
          </a:extLst>
        </xdr:cNvPr>
        <xdr:cNvSpPr/>
      </xdr:nvSpPr>
      <xdr:spPr>
        <a:xfrm>
          <a:off x="2286000" y="1111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53103</xdr:rowOff>
    </xdr:from>
    <xdr:ext cx="762000" cy="259045"/>
    <xdr:sp macro="" textlink="">
      <xdr:nvSpPr>
        <xdr:cNvPr id="158" name="テキスト ボックス 157">
          <a:extLst>
            <a:ext uri="{FF2B5EF4-FFF2-40B4-BE49-F238E27FC236}">
              <a16:creationId xmlns:a16="http://schemas.microsoft.com/office/drawing/2014/main" id="{2E002BBB-9182-41E8-869E-E4B24AA5477C}"/>
            </a:ext>
          </a:extLst>
        </xdr:cNvPr>
        <xdr:cNvSpPr txBox="1"/>
      </xdr:nvSpPr>
      <xdr:spPr>
        <a:xfrm>
          <a:off x="1955800" y="1119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80264</xdr:rowOff>
    </xdr:from>
    <xdr:to>
      <xdr:col>7</xdr:col>
      <xdr:colOff>31750</xdr:colOff>
      <xdr:row>65</xdr:row>
      <xdr:rowOff>10414</xdr:rowOff>
    </xdr:to>
    <xdr:sp macro="" textlink="">
      <xdr:nvSpPr>
        <xdr:cNvPr id="159" name="楕円 158">
          <a:extLst>
            <a:ext uri="{FF2B5EF4-FFF2-40B4-BE49-F238E27FC236}">
              <a16:creationId xmlns:a16="http://schemas.microsoft.com/office/drawing/2014/main" id="{BB7B2C2B-D1CD-4216-8D38-EBE4598F78B3}"/>
            </a:ext>
          </a:extLst>
        </xdr:cNvPr>
        <xdr:cNvSpPr/>
      </xdr:nvSpPr>
      <xdr:spPr>
        <a:xfrm>
          <a:off x="1397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166641</xdr:rowOff>
    </xdr:from>
    <xdr:ext cx="762000" cy="259045"/>
    <xdr:sp macro="" textlink="">
      <xdr:nvSpPr>
        <xdr:cNvPr id="160" name="テキスト ボックス 159">
          <a:extLst>
            <a:ext uri="{FF2B5EF4-FFF2-40B4-BE49-F238E27FC236}">
              <a16:creationId xmlns:a16="http://schemas.microsoft.com/office/drawing/2014/main" id="{11D928C2-76F9-47C8-97A4-B350E4315D8C}"/>
            </a:ext>
          </a:extLst>
        </xdr:cNvPr>
        <xdr:cNvSpPr txBox="1"/>
      </xdr:nvSpPr>
      <xdr:spPr>
        <a:xfrm>
          <a:off x="1066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66610ADF-E0B2-43BE-BBFB-B02313096831}"/>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ABDEDFAF-7160-4055-BB00-48F935FD39F7}"/>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822B1860-42C0-467B-B2B2-F4B1B4233CF5}"/>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[161,649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1733E0D9-DC04-4DC7-8183-E7F82B4FB4FF}"/>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E6921F0C-55FF-4078-B8DC-11ECAD60575F}"/>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846042B6-79C8-4E9F-9814-6BA34BCF2CAB}"/>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2840EB6E-2CF4-4D0D-B17C-E4E4EA194156}"/>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882A3DF7-25F1-4024-8750-1ED08DE35B73}"/>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75696D37-9E68-4F30-ADA8-E7755F81F65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4A89F081-780F-4A72-8666-115187043D4C}"/>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AFB20B45-14BB-44FA-879B-BEC4456B723E}"/>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501B8717-3D5B-462D-8F70-4DEDF920BA4C}"/>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F13F5037-0BEE-4047-9658-57588590B45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人件費は、定員適正化計画に基づく採用の抑制や大量退職などにより減少してきたが、今後の再任用、定年延長により減少割合が低くなる可能性が考えられる。物件費は、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ふるさと納税返礼業務委託料や放課後児童クラブ運営業務委託料などにより増加した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。公共施設の老朽化により維持管理費にも経費が掛かっており、公共施設の管理運営については、指定管理者制度の導入を進めるなどコスト削減に努める。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20DD12FA-0C77-4A6D-83EF-708A263A8378}"/>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6BFF1D40-B344-47A6-8337-15DCC57D8E08}"/>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10C6F69E-8A58-4308-9D37-B7AD2703063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31A935C0-DB64-4E4C-AD26-FD12B3E4DDE6}"/>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A9F4AC03-282C-4B5B-B08F-12F3DD17988F}"/>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201A2B12-C61B-479B-81C4-924031958A97}"/>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CE2EA481-0AE7-49FA-8105-A67D827DB578}"/>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9801882D-E4CB-4BB5-9573-15834BC5515D}"/>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34DBF570-822B-4459-9E04-6DB9EFB8FABF}"/>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69438A89-B67A-4F38-B74B-20CEEBC64737}"/>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6F461F7A-364C-49C7-90ED-A193520CB57E}"/>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40EFA278-EB6F-4650-9732-AA8EA9633BCF}"/>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245418C6-086E-4C06-B8C4-22F7673D38AF}"/>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54920AC7-BBE3-4CF6-875A-B77C07FCA289}"/>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BE14ED8E-788C-41E8-9070-77AC23BA959F}"/>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58AD09AE-6C81-46B2-A1F3-317E2A5DB021}"/>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168FD610-9128-40FC-BE3D-42A27898C9A8}"/>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E5EA0611-4C21-4238-B5C8-B51B3140FD33}"/>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0CC98E39-1C02-40A0-AD6F-DD1970FD75F0}"/>
            </a:ext>
          </a:extLst>
        </xdr:cNvPr>
        <xdr:cNvCxnSpPr/>
      </xdr:nvCxnSpPr>
      <xdr:spPr>
        <a:xfrm flipV="1">
          <a:off x="4953000" y="13963774"/>
          <a:ext cx="0" cy="1521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7E722F6F-1824-4C97-992A-013A9EA376C7}"/>
            </a:ext>
          </a:extLst>
        </xdr:cNvPr>
        <xdr:cNvSpPr txBox="1"/>
      </xdr:nvSpPr>
      <xdr:spPr>
        <a:xfrm>
          <a:off x="5041900" y="1545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38F3E5A3-C081-44D3-8E63-53E99D010490}"/>
            </a:ext>
          </a:extLst>
        </xdr:cNvPr>
        <xdr:cNvCxnSpPr/>
      </xdr:nvCxnSpPr>
      <xdr:spPr>
        <a:xfrm>
          <a:off x="4864100" y="154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0BC3A8DD-3292-48EA-A6C1-260092FA4668}"/>
            </a:ext>
          </a:extLst>
        </xdr:cNvPr>
        <xdr:cNvSpPr txBox="1"/>
      </xdr:nvSpPr>
      <xdr:spPr>
        <a:xfrm>
          <a:off x="5041900" y="137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28387E8F-AD8C-40CC-8DF5-CFFB4B601897}"/>
            </a:ext>
          </a:extLst>
        </xdr:cNvPr>
        <xdr:cNvCxnSpPr/>
      </xdr:nvCxnSpPr>
      <xdr:spPr>
        <a:xfrm>
          <a:off x="4864100" y="1396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78690</xdr:rowOff>
    </xdr:from>
    <xdr:to>
      <xdr:col>23</xdr:col>
      <xdr:colOff>133350</xdr:colOff>
      <xdr:row>84</xdr:row>
      <xdr:rowOff>164695</xdr:rowOff>
    </xdr:to>
    <xdr:cxnSp macro="">
      <xdr:nvCxnSpPr>
        <xdr:cNvPr id="197" name="直線コネクタ 196">
          <a:extLst>
            <a:ext uri="{FF2B5EF4-FFF2-40B4-BE49-F238E27FC236}">
              <a16:creationId xmlns:a16="http://schemas.microsoft.com/office/drawing/2014/main" id="{770B8C5E-73B3-481A-899B-38FDA675F70F}"/>
            </a:ext>
          </a:extLst>
        </xdr:cNvPr>
        <xdr:cNvCxnSpPr/>
      </xdr:nvCxnSpPr>
      <xdr:spPr>
        <a:xfrm>
          <a:off x="4114800" y="14480490"/>
          <a:ext cx="838200" cy="86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48829</xdr:rowOff>
    </xdr:from>
    <xdr:ext cx="762000" cy="259045"/>
    <xdr:sp macro="" textlink="">
      <xdr:nvSpPr>
        <xdr:cNvPr id="198" name="人件費・物件費等の状況平均値テキスト">
          <a:extLst>
            <a:ext uri="{FF2B5EF4-FFF2-40B4-BE49-F238E27FC236}">
              <a16:creationId xmlns:a16="http://schemas.microsoft.com/office/drawing/2014/main" id="{44B23048-D9D2-49E4-9DD3-A10B709564B8}"/>
            </a:ext>
          </a:extLst>
        </xdr:cNvPr>
        <xdr:cNvSpPr txBox="1"/>
      </xdr:nvSpPr>
      <xdr:spPr>
        <a:xfrm>
          <a:off x="5041900" y="14279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58A9B99E-5118-4E9F-AF57-95835333DAF9}"/>
            </a:ext>
          </a:extLst>
        </xdr:cNvPr>
        <xdr:cNvSpPr/>
      </xdr:nvSpPr>
      <xdr:spPr>
        <a:xfrm>
          <a:off x="4902200" y="1443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112438</xdr:rowOff>
    </xdr:from>
    <xdr:to>
      <xdr:col>19</xdr:col>
      <xdr:colOff>133350</xdr:colOff>
      <xdr:row>84</xdr:row>
      <xdr:rowOff>78690</xdr:rowOff>
    </xdr:to>
    <xdr:cxnSp macro="">
      <xdr:nvCxnSpPr>
        <xdr:cNvPr id="200" name="直線コネクタ 199">
          <a:extLst>
            <a:ext uri="{FF2B5EF4-FFF2-40B4-BE49-F238E27FC236}">
              <a16:creationId xmlns:a16="http://schemas.microsoft.com/office/drawing/2014/main" id="{7A7860D2-2A95-48E7-B992-1232CFD8BE29}"/>
            </a:ext>
          </a:extLst>
        </xdr:cNvPr>
        <xdr:cNvCxnSpPr/>
      </xdr:nvCxnSpPr>
      <xdr:spPr>
        <a:xfrm>
          <a:off x="3225800" y="14342788"/>
          <a:ext cx="889000" cy="137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A7C4C261-9A9C-45F4-9583-CCB19DCA5F2A}"/>
            </a:ext>
          </a:extLst>
        </xdr:cNvPr>
        <xdr:cNvSpPr/>
      </xdr:nvSpPr>
      <xdr:spPr>
        <a:xfrm>
          <a:off x="40640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68494</xdr:rowOff>
    </xdr:from>
    <xdr:ext cx="736600" cy="259045"/>
    <xdr:sp macro="" textlink="">
      <xdr:nvSpPr>
        <xdr:cNvPr id="202" name="テキスト ボックス 201">
          <a:extLst>
            <a:ext uri="{FF2B5EF4-FFF2-40B4-BE49-F238E27FC236}">
              <a16:creationId xmlns:a16="http://schemas.microsoft.com/office/drawing/2014/main" id="{90C8CA8C-0CDB-43A4-B414-B4CEE26A7576}"/>
            </a:ext>
          </a:extLst>
        </xdr:cNvPr>
        <xdr:cNvSpPr txBox="1"/>
      </xdr:nvSpPr>
      <xdr:spPr>
        <a:xfrm>
          <a:off x="3733800" y="14127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3485</xdr:rowOff>
    </xdr:from>
    <xdr:to>
      <xdr:col>15</xdr:col>
      <xdr:colOff>82550</xdr:colOff>
      <xdr:row>83</xdr:row>
      <xdr:rowOff>112438</xdr:rowOff>
    </xdr:to>
    <xdr:cxnSp macro="">
      <xdr:nvCxnSpPr>
        <xdr:cNvPr id="203" name="直線コネクタ 202">
          <a:extLst>
            <a:ext uri="{FF2B5EF4-FFF2-40B4-BE49-F238E27FC236}">
              <a16:creationId xmlns:a16="http://schemas.microsoft.com/office/drawing/2014/main" id="{807AEA14-9F51-454F-A462-5CBC727BA27A}"/>
            </a:ext>
          </a:extLst>
        </xdr:cNvPr>
        <xdr:cNvCxnSpPr/>
      </xdr:nvCxnSpPr>
      <xdr:spPr>
        <a:xfrm>
          <a:off x="2336800" y="14233835"/>
          <a:ext cx="889000" cy="10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2EBF06D6-F799-4604-B77C-9C30A523CB04}"/>
            </a:ext>
          </a:extLst>
        </xdr:cNvPr>
        <xdr:cNvSpPr/>
      </xdr:nvSpPr>
      <xdr:spPr>
        <a:xfrm>
          <a:off x="3175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130577</xdr:rowOff>
    </xdr:from>
    <xdr:ext cx="762000" cy="259045"/>
    <xdr:sp macro="" textlink="">
      <xdr:nvSpPr>
        <xdr:cNvPr id="205" name="テキスト ボックス 204">
          <a:extLst>
            <a:ext uri="{FF2B5EF4-FFF2-40B4-BE49-F238E27FC236}">
              <a16:creationId xmlns:a16="http://schemas.microsoft.com/office/drawing/2014/main" id="{CA0257F4-7171-424A-8B05-9CBDCFB84E64}"/>
            </a:ext>
          </a:extLst>
        </xdr:cNvPr>
        <xdr:cNvSpPr txBox="1"/>
      </xdr:nvSpPr>
      <xdr:spPr>
        <a:xfrm>
          <a:off x="2844800" y="1401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106083</xdr:rowOff>
    </xdr:from>
    <xdr:to>
      <xdr:col>11</xdr:col>
      <xdr:colOff>31750</xdr:colOff>
      <xdr:row>83</xdr:row>
      <xdr:rowOff>3485</xdr:rowOff>
    </xdr:to>
    <xdr:cxnSp macro="">
      <xdr:nvCxnSpPr>
        <xdr:cNvPr id="206" name="直線コネクタ 205">
          <a:extLst>
            <a:ext uri="{FF2B5EF4-FFF2-40B4-BE49-F238E27FC236}">
              <a16:creationId xmlns:a16="http://schemas.microsoft.com/office/drawing/2014/main" id="{96CCF289-1089-4082-89D1-539D4CABBE49}"/>
            </a:ext>
          </a:extLst>
        </xdr:cNvPr>
        <xdr:cNvCxnSpPr/>
      </xdr:nvCxnSpPr>
      <xdr:spPr>
        <a:xfrm>
          <a:off x="1447800" y="14164983"/>
          <a:ext cx="889000" cy="68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C2D98210-0057-44FE-B422-530A3CAD0FCB}"/>
            </a:ext>
          </a:extLst>
        </xdr:cNvPr>
        <xdr:cNvSpPr/>
      </xdr:nvSpPr>
      <xdr:spPr>
        <a:xfrm>
          <a:off x="2286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55073</xdr:rowOff>
    </xdr:from>
    <xdr:ext cx="762000" cy="259045"/>
    <xdr:sp macro="" textlink="">
      <xdr:nvSpPr>
        <xdr:cNvPr id="208" name="テキスト ボックス 207">
          <a:extLst>
            <a:ext uri="{FF2B5EF4-FFF2-40B4-BE49-F238E27FC236}">
              <a16:creationId xmlns:a16="http://schemas.microsoft.com/office/drawing/2014/main" id="{9E11E4C9-4419-489F-B284-255393A10462}"/>
            </a:ext>
          </a:extLst>
        </xdr:cNvPr>
        <xdr:cNvSpPr txBox="1"/>
      </xdr:nvSpPr>
      <xdr:spPr>
        <a:xfrm>
          <a:off x="1955800" y="13942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E347ED34-365C-4F11-BF55-3B4B4FCCA683}"/>
            </a:ext>
          </a:extLst>
        </xdr:cNvPr>
        <xdr:cNvSpPr/>
      </xdr:nvSpPr>
      <xdr:spPr>
        <a:xfrm>
          <a:off x="1397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22906</xdr:rowOff>
    </xdr:from>
    <xdr:ext cx="762000" cy="259045"/>
    <xdr:sp macro="" textlink="">
      <xdr:nvSpPr>
        <xdr:cNvPr id="210" name="テキスト ボックス 209">
          <a:extLst>
            <a:ext uri="{FF2B5EF4-FFF2-40B4-BE49-F238E27FC236}">
              <a16:creationId xmlns:a16="http://schemas.microsoft.com/office/drawing/2014/main" id="{7C37BAD1-FAF9-4F2C-A83D-774BEEFD1F3D}"/>
            </a:ext>
          </a:extLst>
        </xdr:cNvPr>
        <xdr:cNvSpPr txBox="1"/>
      </xdr:nvSpPr>
      <xdr:spPr>
        <a:xfrm>
          <a:off x="1066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789EAD00-AEEF-4C1F-989C-BC56387F767E}"/>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350D7120-32C1-49FE-AA34-C10C8F49CD9B}"/>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53912DE5-2871-40C0-BD57-885C6A4618D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8CBC2E07-462E-4C73-AC1F-4AA3B2ECDAC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42CD23EA-F4DE-42B2-8943-45B1DFA11D1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113895</xdr:rowOff>
    </xdr:from>
    <xdr:to>
      <xdr:col>23</xdr:col>
      <xdr:colOff>184150</xdr:colOff>
      <xdr:row>85</xdr:row>
      <xdr:rowOff>44045</xdr:rowOff>
    </xdr:to>
    <xdr:sp macro="" textlink="">
      <xdr:nvSpPr>
        <xdr:cNvPr id="216" name="楕円 215">
          <a:extLst>
            <a:ext uri="{FF2B5EF4-FFF2-40B4-BE49-F238E27FC236}">
              <a16:creationId xmlns:a16="http://schemas.microsoft.com/office/drawing/2014/main" id="{1ED93340-49BC-4310-8117-EB8AFE840BB5}"/>
            </a:ext>
          </a:extLst>
        </xdr:cNvPr>
        <xdr:cNvSpPr/>
      </xdr:nvSpPr>
      <xdr:spPr>
        <a:xfrm>
          <a:off x="4902200" y="145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85972</xdr:rowOff>
    </xdr:from>
    <xdr:ext cx="762000" cy="259045"/>
    <xdr:sp macro="" textlink="">
      <xdr:nvSpPr>
        <xdr:cNvPr id="217" name="人件費・物件費等の状況該当値テキスト">
          <a:extLst>
            <a:ext uri="{FF2B5EF4-FFF2-40B4-BE49-F238E27FC236}">
              <a16:creationId xmlns:a16="http://schemas.microsoft.com/office/drawing/2014/main" id="{C66F6CB1-BBAB-41AC-829E-A995797C30EF}"/>
            </a:ext>
          </a:extLst>
        </xdr:cNvPr>
        <xdr:cNvSpPr txBox="1"/>
      </xdr:nvSpPr>
      <xdr:spPr>
        <a:xfrm>
          <a:off x="5041900" y="1448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27890</xdr:rowOff>
    </xdr:from>
    <xdr:to>
      <xdr:col>19</xdr:col>
      <xdr:colOff>184150</xdr:colOff>
      <xdr:row>84</xdr:row>
      <xdr:rowOff>129490</xdr:rowOff>
    </xdr:to>
    <xdr:sp macro="" textlink="">
      <xdr:nvSpPr>
        <xdr:cNvPr id="218" name="楕円 217">
          <a:extLst>
            <a:ext uri="{FF2B5EF4-FFF2-40B4-BE49-F238E27FC236}">
              <a16:creationId xmlns:a16="http://schemas.microsoft.com/office/drawing/2014/main" id="{524416AB-E0D8-437B-9934-BB00F5A8A373}"/>
            </a:ext>
          </a:extLst>
        </xdr:cNvPr>
        <xdr:cNvSpPr/>
      </xdr:nvSpPr>
      <xdr:spPr>
        <a:xfrm>
          <a:off x="4064000" y="1442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114267</xdr:rowOff>
    </xdr:from>
    <xdr:ext cx="736600" cy="259045"/>
    <xdr:sp macro="" textlink="">
      <xdr:nvSpPr>
        <xdr:cNvPr id="219" name="テキスト ボックス 218">
          <a:extLst>
            <a:ext uri="{FF2B5EF4-FFF2-40B4-BE49-F238E27FC236}">
              <a16:creationId xmlns:a16="http://schemas.microsoft.com/office/drawing/2014/main" id="{C8BEF164-A5EB-4B08-9360-EA9F2A89471A}"/>
            </a:ext>
          </a:extLst>
        </xdr:cNvPr>
        <xdr:cNvSpPr txBox="1"/>
      </xdr:nvSpPr>
      <xdr:spPr>
        <a:xfrm>
          <a:off x="3733800" y="14516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61638</xdr:rowOff>
    </xdr:from>
    <xdr:to>
      <xdr:col>15</xdr:col>
      <xdr:colOff>133350</xdr:colOff>
      <xdr:row>83</xdr:row>
      <xdr:rowOff>163238</xdr:rowOff>
    </xdr:to>
    <xdr:sp macro="" textlink="">
      <xdr:nvSpPr>
        <xdr:cNvPr id="220" name="楕円 219">
          <a:extLst>
            <a:ext uri="{FF2B5EF4-FFF2-40B4-BE49-F238E27FC236}">
              <a16:creationId xmlns:a16="http://schemas.microsoft.com/office/drawing/2014/main" id="{3A73226A-021C-4097-A0F5-F11209BB3FD3}"/>
            </a:ext>
          </a:extLst>
        </xdr:cNvPr>
        <xdr:cNvSpPr/>
      </xdr:nvSpPr>
      <xdr:spPr>
        <a:xfrm>
          <a:off x="3175000" y="1429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148015</xdr:rowOff>
    </xdr:from>
    <xdr:ext cx="762000" cy="259045"/>
    <xdr:sp macro="" textlink="">
      <xdr:nvSpPr>
        <xdr:cNvPr id="221" name="テキスト ボックス 220">
          <a:extLst>
            <a:ext uri="{FF2B5EF4-FFF2-40B4-BE49-F238E27FC236}">
              <a16:creationId xmlns:a16="http://schemas.microsoft.com/office/drawing/2014/main" id="{04483169-83EA-4F8B-978C-5BE5119737C0}"/>
            </a:ext>
          </a:extLst>
        </xdr:cNvPr>
        <xdr:cNvSpPr txBox="1"/>
      </xdr:nvSpPr>
      <xdr:spPr>
        <a:xfrm>
          <a:off x="2844800" y="1437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124135</xdr:rowOff>
    </xdr:from>
    <xdr:to>
      <xdr:col>11</xdr:col>
      <xdr:colOff>82550</xdr:colOff>
      <xdr:row>83</xdr:row>
      <xdr:rowOff>54285</xdr:rowOff>
    </xdr:to>
    <xdr:sp macro="" textlink="">
      <xdr:nvSpPr>
        <xdr:cNvPr id="222" name="楕円 221">
          <a:extLst>
            <a:ext uri="{FF2B5EF4-FFF2-40B4-BE49-F238E27FC236}">
              <a16:creationId xmlns:a16="http://schemas.microsoft.com/office/drawing/2014/main" id="{8EBADCC5-1CEF-4EE8-A24B-E74801216AB8}"/>
            </a:ext>
          </a:extLst>
        </xdr:cNvPr>
        <xdr:cNvSpPr/>
      </xdr:nvSpPr>
      <xdr:spPr>
        <a:xfrm>
          <a:off x="2286000" y="1418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39062</xdr:rowOff>
    </xdr:from>
    <xdr:ext cx="762000" cy="259045"/>
    <xdr:sp macro="" textlink="">
      <xdr:nvSpPr>
        <xdr:cNvPr id="223" name="テキスト ボックス 222">
          <a:extLst>
            <a:ext uri="{FF2B5EF4-FFF2-40B4-BE49-F238E27FC236}">
              <a16:creationId xmlns:a16="http://schemas.microsoft.com/office/drawing/2014/main" id="{2C9ABA7C-14DE-4983-9296-4FF3854A0578}"/>
            </a:ext>
          </a:extLst>
        </xdr:cNvPr>
        <xdr:cNvSpPr txBox="1"/>
      </xdr:nvSpPr>
      <xdr:spPr>
        <a:xfrm>
          <a:off x="1955800" y="14269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55283</xdr:rowOff>
    </xdr:from>
    <xdr:to>
      <xdr:col>7</xdr:col>
      <xdr:colOff>31750</xdr:colOff>
      <xdr:row>82</xdr:row>
      <xdr:rowOff>156883</xdr:rowOff>
    </xdr:to>
    <xdr:sp macro="" textlink="">
      <xdr:nvSpPr>
        <xdr:cNvPr id="224" name="楕円 223">
          <a:extLst>
            <a:ext uri="{FF2B5EF4-FFF2-40B4-BE49-F238E27FC236}">
              <a16:creationId xmlns:a16="http://schemas.microsoft.com/office/drawing/2014/main" id="{1ED7ED33-52E2-4FC4-9A76-190519FBCDFA}"/>
            </a:ext>
          </a:extLst>
        </xdr:cNvPr>
        <xdr:cNvSpPr/>
      </xdr:nvSpPr>
      <xdr:spPr>
        <a:xfrm>
          <a:off x="1397000" y="1411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167060</xdr:rowOff>
    </xdr:from>
    <xdr:ext cx="762000" cy="259045"/>
    <xdr:sp macro="" textlink="">
      <xdr:nvSpPr>
        <xdr:cNvPr id="225" name="テキスト ボックス 224">
          <a:extLst>
            <a:ext uri="{FF2B5EF4-FFF2-40B4-BE49-F238E27FC236}">
              <a16:creationId xmlns:a16="http://schemas.microsoft.com/office/drawing/2014/main" id="{2C6B1CDD-2962-4855-B3E9-977204C3DD5D}"/>
            </a:ext>
          </a:extLst>
        </xdr:cNvPr>
        <xdr:cNvSpPr txBox="1"/>
      </xdr:nvSpPr>
      <xdr:spPr>
        <a:xfrm>
          <a:off x="1066800" y="1388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CA4E93B3-B369-4CDD-A39C-F814EEDA83E8}"/>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5800943F-0749-4BB1-990A-C85F4E9F4138}"/>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25E3B26E-A408-4675-A230-FF9982FCC353}"/>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48FBC913-9D2F-4508-AB4D-A3957287F796}"/>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D4F9D975-6AA5-4EE1-A891-08D5D59454C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F96A22C8-66EA-49BE-9502-D6AC25C2FD04}"/>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DB27CF70-77EC-455A-AC8F-02DC7F632B75}"/>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378CB636-8D94-4078-B5C7-31632A5B7A1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86DECB37-3166-4069-A5FB-02EEF827948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CE711FE4-CAAE-4945-816B-46B78000D4E2}"/>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92C9516E-8681-4F47-A1C6-B70128758DDB}"/>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A3AE75BF-C77E-45E4-B5E1-65E2F48D239E}"/>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92315425-50B2-4B14-B58D-AF8EED505BF3}"/>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年度から給与独自カットをやめたことから、それ以降高い水準が続いており、類似団体平均と比較して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ポイント上回った。現在、特殊勤務手当の凍結を継続しているが、今後も給与の総点検を行うなど、より一層の給与の適正化に努める。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20AB1E11-18DC-4857-8B76-15F4BDFE8D5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26C72000-3E41-48B6-979C-02C1326CC1B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C73586E5-BF02-4059-9750-3BBB3D11C7B7}"/>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6616FED8-8C48-4228-8EEB-BA5E54EA4F1A}"/>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AAE133AC-8121-436C-836B-99A1776FEED3}"/>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FDEFBA56-84A1-4BE2-A2C8-13E66B3C15BC}"/>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13FD41F9-3792-40E4-BED7-A0113234DF12}"/>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452C0898-CB5D-4653-A705-F3199FFDDCB9}"/>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E39852EE-9BCE-4DD5-90F8-6DAC2570DC97}"/>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830AAD4F-9FC8-475F-8371-5EF638503A46}"/>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C68BC414-B17F-4BE0-A6C8-20ADAF11E8B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9106F6C3-77EF-4B24-96D2-61BD4C13568F}"/>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23874549-EBA6-4D0A-87D6-4EDEE88AF171}"/>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20BAD454-84E4-424F-B7E4-359645F61339}"/>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674579B7-7FF7-41E1-858A-548CCDF455FF}"/>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EF521166-E289-4417-82EC-FB1E3C44DE7C}"/>
            </a:ext>
          </a:extLst>
        </xdr:cNvPr>
        <xdr:cNvCxnSpPr/>
      </xdr:nvCxnSpPr>
      <xdr:spPr>
        <a:xfrm flipV="1">
          <a:off x="17018000" y="1405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7CE17D23-DEFD-4EC0-ABF8-7E83ADCC76F4}"/>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17CBA4F5-342C-4798-9EE8-52417D61D8A7}"/>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32F59BEC-8F7B-451D-BA46-8009D360969A}"/>
            </a:ext>
          </a:extLst>
        </xdr:cNvPr>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CA74C085-BE44-4A45-B971-524A608941D3}"/>
            </a:ext>
          </a:extLst>
        </xdr:cNvPr>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155222</xdr:rowOff>
    </xdr:from>
    <xdr:to>
      <xdr:col>81</xdr:col>
      <xdr:colOff>44450</xdr:colOff>
      <xdr:row>88</xdr:row>
      <xdr:rowOff>93839</xdr:rowOff>
    </xdr:to>
    <xdr:cxnSp macro="">
      <xdr:nvCxnSpPr>
        <xdr:cNvPr id="259" name="直線コネクタ 258">
          <a:extLst>
            <a:ext uri="{FF2B5EF4-FFF2-40B4-BE49-F238E27FC236}">
              <a16:creationId xmlns:a16="http://schemas.microsoft.com/office/drawing/2014/main" id="{E38764A0-B056-436D-AEA1-659BE8AEC845}"/>
            </a:ext>
          </a:extLst>
        </xdr:cNvPr>
        <xdr:cNvCxnSpPr/>
      </xdr:nvCxnSpPr>
      <xdr:spPr>
        <a:xfrm flipV="1">
          <a:off x="16179800" y="14899922"/>
          <a:ext cx="838200" cy="28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60" name="給与水準   （国との比較）平均値テキスト">
          <a:extLst>
            <a:ext uri="{FF2B5EF4-FFF2-40B4-BE49-F238E27FC236}">
              <a16:creationId xmlns:a16="http://schemas.microsoft.com/office/drawing/2014/main" id="{64FDE562-7470-48B0-B60D-CECEC7378FC6}"/>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AE16C02F-22B1-4621-9B03-982D1BA40D5A}"/>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26811</xdr:rowOff>
    </xdr:from>
    <xdr:to>
      <xdr:col>77</xdr:col>
      <xdr:colOff>44450</xdr:colOff>
      <xdr:row>88</xdr:row>
      <xdr:rowOff>93839</xdr:rowOff>
    </xdr:to>
    <xdr:cxnSp macro="">
      <xdr:nvCxnSpPr>
        <xdr:cNvPr id="262" name="直線コネクタ 261">
          <a:extLst>
            <a:ext uri="{FF2B5EF4-FFF2-40B4-BE49-F238E27FC236}">
              <a16:creationId xmlns:a16="http://schemas.microsoft.com/office/drawing/2014/main" id="{1CF0F7C6-F77E-4534-8663-867FF42EE54B}"/>
            </a:ext>
          </a:extLst>
        </xdr:cNvPr>
        <xdr:cNvCxnSpPr/>
      </xdr:nvCxnSpPr>
      <xdr:spPr>
        <a:xfrm>
          <a:off x="15290800" y="151144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24802FCA-7F25-445B-A57D-F8B3FE48B9A4}"/>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4" name="テキスト ボックス 263">
          <a:extLst>
            <a:ext uri="{FF2B5EF4-FFF2-40B4-BE49-F238E27FC236}">
              <a16:creationId xmlns:a16="http://schemas.microsoft.com/office/drawing/2014/main" id="{5D2617B6-198C-43CB-BE1C-6AA52A44051B}"/>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26811</xdr:rowOff>
    </xdr:to>
    <xdr:cxnSp macro="">
      <xdr:nvCxnSpPr>
        <xdr:cNvPr id="265" name="直線コネクタ 264">
          <a:extLst>
            <a:ext uri="{FF2B5EF4-FFF2-40B4-BE49-F238E27FC236}">
              <a16:creationId xmlns:a16="http://schemas.microsoft.com/office/drawing/2014/main" id="{F9A37D85-251F-4D13-BF8E-7894E4EED67E}"/>
            </a:ext>
          </a:extLst>
        </xdr:cNvPr>
        <xdr:cNvCxnSpPr/>
      </xdr:nvCxnSpPr>
      <xdr:spPr>
        <a:xfrm>
          <a:off x="14401800" y="150607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6DC4D0B5-1787-48D1-8A8A-867112D231C9}"/>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7" name="テキスト ボックス 266">
          <a:extLst>
            <a:ext uri="{FF2B5EF4-FFF2-40B4-BE49-F238E27FC236}">
              <a16:creationId xmlns:a16="http://schemas.microsoft.com/office/drawing/2014/main" id="{C82BF0E6-3646-4C8C-94C1-2904921FC09E}"/>
            </a:ext>
          </a:extLst>
        </xdr:cNvPr>
        <xdr:cNvSpPr txBox="1"/>
      </xdr:nvSpPr>
      <xdr:spPr>
        <a:xfrm>
          <a:off x="14909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144639</xdr:rowOff>
    </xdr:from>
    <xdr:to>
      <xdr:col>68</xdr:col>
      <xdr:colOff>152400</xdr:colOff>
      <xdr:row>88</xdr:row>
      <xdr:rowOff>13405</xdr:rowOff>
    </xdr:to>
    <xdr:cxnSp macro="">
      <xdr:nvCxnSpPr>
        <xdr:cNvPr id="268" name="直線コネクタ 267">
          <a:extLst>
            <a:ext uri="{FF2B5EF4-FFF2-40B4-BE49-F238E27FC236}">
              <a16:creationId xmlns:a16="http://schemas.microsoft.com/office/drawing/2014/main" id="{C53C3C0A-896D-4FDE-8701-2810FF125035}"/>
            </a:ext>
          </a:extLst>
        </xdr:cNvPr>
        <xdr:cNvCxnSpPr/>
      </xdr:nvCxnSpPr>
      <xdr:spPr>
        <a:xfrm flipV="1">
          <a:off x="13512800" y="150607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37A5FF6C-012A-4BB2-932D-C7803F614CB5}"/>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70" name="テキスト ボックス 269">
          <a:extLst>
            <a:ext uri="{FF2B5EF4-FFF2-40B4-BE49-F238E27FC236}">
              <a16:creationId xmlns:a16="http://schemas.microsoft.com/office/drawing/2014/main" id="{0C646D98-3B87-473A-8945-510F9DE49258}"/>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A2D09FB0-7471-4572-AC76-D34CE81EC702}"/>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a:extLst>
            <a:ext uri="{FF2B5EF4-FFF2-40B4-BE49-F238E27FC236}">
              <a16:creationId xmlns:a16="http://schemas.microsoft.com/office/drawing/2014/main" id="{43507C12-812E-445B-9E4D-43F7FDD98B84}"/>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2474B341-81B1-4015-81C5-915794A38FD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5BF9FE57-CDDD-4F60-99C7-6D31414181E9}"/>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719B445C-1BE4-4186-BCBE-E31532B4193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37C10125-3617-4D22-AA43-2F99F05CBE2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2B791B26-0D89-4DA7-A048-FB4F09FD4F04}"/>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104422</xdr:rowOff>
    </xdr:from>
    <xdr:to>
      <xdr:col>81</xdr:col>
      <xdr:colOff>95250</xdr:colOff>
      <xdr:row>87</xdr:row>
      <xdr:rowOff>34572</xdr:rowOff>
    </xdr:to>
    <xdr:sp macro="" textlink="">
      <xdr:nvSpPr>
        <xdr:cNvPr id="278" name="楕円 277">
          <a:extLst>
            <a:ext uri="{FF2B5EF4-FFF2-40B4-BE49-F238E27FC236}">
              <a16:creationId xmlns:a16="http://schemas.microsoft.com/office/drawing/2014/main" id="{4818DA25-D46A-451E-8EB1-C66038302D87}"/>
            </a:ext>
          </a:extLst>
        </xdr:cNvPr>
        <xdr:cNvSpPr/>
      </xdr:nvSpPr>
      <xdr:spPr>
        <a:xfrm>
          <a:off x="169672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76499</xdr:rowOff>
    </xdr:from>
    <xdr:ext cx="762000" cy="259045"/>
    <xdr:sp macro="" textlink="">
      <xdr:nvSpPr>
        <xdr:cNvPr id="279" name="給与水準   （国との比較）該当値テキスト">
          <a:extLst>
            <a:ext uri="{FF2B5EF4-FFF2-40B4-BE49-F238E27FC236}">
              <a16:creationId xmlns:a16="http://schemas.microsoft.com/office/drawing/2014/main" id="{8CCD60B8-1648-482F-884E-77FD91ABD4E3}"/>
            </a:ext>
          </a:extLst>
        </xdr:cNvPr>
        <xdr:cNvSpPr txBox="1"/>
      </xdr:nvSpPr>
      <xdr:spPr>
        <a:xfrm>
          <a:off x="17106900" y="14821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43039</xdr:rowOff>
    </xdr:from>
    <xdr:to>
      <xdr:col>77</xdr:col>
      <xdr:colOff>95250</xdr:colOff>
      <xdr:row>88</xdr:row>
      <xdr:rowOff>144639</xdr:rowOff>
    </xdr:to>
    <xdr:sp macro="" textlink="">
      <xdr:nvSpPr>
        <xdr:cNvPr id="280" name="楕円 279">
          <a:extLst>
            <a:ext uri="{FF2B5EF4-FFF2-40B4-BE49-F238E27FC236}">
              <a16:creationId xmlns:a16="http://schemas.microsoft.com/office/drawing/2014/main" id="{E2ADB58F-908F-4A91-B6A6-2B6207E46023}"/>
            </a:ext>
          </a:extLst>
        </xdr:cNvPr>
        <xdr:cNvSpPr/>
      </xdr:nvSpPr>
      <xdr:spPr>
        <a:xfrm>
          <a:off x="16129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129416</xdr:rowOff>
    </xdr:from>
    <xdr:ext cx="736600" cy="259045"/>
    <xdr:sp macro="" textlink="">
      <xdr:nvSpPr>
        <xdr:cNvPr id="281" name="テキスト ボックス 280">
          <a:extLst>
            <a:ext uri="{FF2B5EF4-FFF2-40B4-BE49-F238E27FC236}">
              <a16:creationId xmlns:a16="http://schemas.microsoft.com/office/drawing/2014/main" id="{C31A7FFC-FABD-44DC-A83F-E2F087A3B659}"/>
            </a:ext>
          </a:extLst>
        </xdr:cNvPr>
        <xdr:cNvSpPr txBox="1"/>
      </xdr:nvSpPr>
      <xdr:spPr>
        <a:xfrm>
          <a:off x="15798800" y="1521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147461</xdr:rowOff>
    </xdr:from>
    <xdr:to>
      <xdr:col>73</xdr:col>
      <xdr:colOff>44450</xdr:colOff>
      <xdr:row>88</xdr:row>
      <xdr:rowOff>77611</xdr:rowOff>
    </xdr:to>
    <xdr:sp macro="" textlink="">
      <xdr:nvSpPr>
        <xdr:cNvPr id="282" name="楕円 281">
          <a:extLst>
            <a:ext uri="{FF2B5EF4-FFF2-40B4-BE49-F238E27FC236}">
              <a16:creationId xmlns:a16="http://schemas.microsoft.com/office/drawing/2014/main" id="{89A8F7E4-EFED-4DB6-930B-8E633F5CD36B}"/>
            </a:ext>
          </a:extLst>
        </xdr:cNvPr>
        <xdr:cNvSpPr/>
      </xdr:nvSpPr>
      <xdr:spPr>
        <a:xfrm>
          <a:off x="15240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62388</xdr:rowOff>
    </xdr:from>
    <xdr:ext cx="762000" cy="259045"/>
    <xdr:sp macro="" textlink="">
      <xdr:nvSpPr>
        <xdr:cNvPr id="283" name="テキスト ボックス 282">
          <a:extLst>
            <a:ext uri="{FF2B5EF4-FFF2-40B4-BE49-F238E27FC236}">
              <a16:creationId xmlns:a16="http://schemas.microsoft.com/office/drawing/2014/main" id="{14F6E1B6-622F-44BB-B67F-60F8742676A5}"/>
            </a:ext>
          </a:extLst>
        </xdr:cNvPr>
        <xdr:cNvSpPr txBox="1"/>
      </xdr:nvSpPr>
      <xdr:spPr>
        <a:xfrm>
          <a:off x="14909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93839</xdr:rowOff>
    </xdr:from>
    <xdr:to>
      <xdr:col>68</xdr:col>
      <xdr:colOff>203200</xdr:colOff>
      <xdr:row>88</xdr:row>
      <xdr:rowOff>23989</xdr:rowOff>
    </xdr:to>
    <xdr:sp macro="" textlink="">
      <xdr:nvSpPr>
        <xdr:cNvPr id="284" name="楕円 283">
          <a:extLst>
            <a:ext uri="{FF2B5EF4-FFF2-40B4-BE49-F238E27FC236}">
              <a16:creationId xmlns:a16="http://schemas.microsoft.com/office/drawing/2014/main" id="{2A91776C-9300-41D1-8901-4B584B167878}"/>
            </a:ext>
          </a:extLst>
        </xdr:cNvPr>
        <xdr:cNvSpPr/>
      </xdr:nvSpPr>
      <xdr:spPr>
        <a:xfrm>
          <a:off x="14351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8766</xdr:rowOff>
    </xdr:from>
    <xdr:ext cx="762000" cy="259045"/>
    <xdr:sp macro="" textlink="">
      <xdr:nvSpPr>
        <xdr:cNvPr id="285" name="テキスト ボックス 284">
          <a:extLst>
            <a:ext uri="{FF2B5EF4-FFF2-40B4-BE49-F238E27FC236}">
              <a16:creationId xmlns:a16="http://schemas.microsoft.com/office/drawing/2014/main" id="{9012F388-CDE5-4FCA-A4CC-573A26883557}"/>
            </a:ext>
          </a:extLst>
        </xdr:cNvPr>
        <xdr:cNvSpPr txBox="1"/>
      </xdr:nvSpPr>
      <xdr:spPr>
        <a:xfrm>
          <a:off x="14020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6" name="楕円 285">
          <a:extLst>
            <a:ext uri="{FF2B5EF4-FFF2-40B4-BE49-F238E27FC236}">
              <a16:creationId xmlns:a16="http://schemas.microsoft.com/office/drawing/2014/main" id="{250BA600-02BF-4FDD-86F7-248063B9BE08}"/>
            </a:ext>
          </a:extLst>
        </xdr:cNvPr>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7" name="テキスト ボックス 286">
          <a:extLst>
            <a:ext uri="{FF2B5EF4-FFF2-40B4-BE49-F238E27FC236}">
              <a16:creationId xmlns:a16="http://schemas.microsoft.com/office/drawing/2014/main" id="{E09E45F3-CADF-462E-AEB4-C51CEF2A5E58}"/>
            </a:ext>
          </a:extLst>
        </xdr:cNvPr>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C2A48380-731C-4CB9-8B69-8597A88C771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CD16AAC-C19F-4D41-A6BA-8AD9A4430319}"/>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A21F6BB2-C6F2-4494-88E0-E26A09C31E6A}"/>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FDD0F776-BD9F-4277-9B50-B2480E6126DB}"/>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2847BD5A-4C74-4C61-9E96-BA0613A83254}"/>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7EED98EC-2097-43F4-B9AD-83541B70A73A}"/>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4C91038E-355B-4B1E-A6A8-FC9DEAF6F99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FFB46358-7D5D-4CB3-9672-C6225BC74698}"/>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5989A10A-B4AD-4854-9CFE-95E65E02BF4A}"/>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AE9FDDEE-2A39-46F2-BE19-8C027E12326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93A30D92-89BF-4750-939F-0B3CE3DD61C9}"/>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B56EA7F4-6918-48FD-8B8C-5430C6A175E4}"/>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9D4C654-13B0-420A-BD44-D3AAF9164B4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年度の消防広域化により、指数は類似団体並みとなっている。今後も各種施設について民間移管や指定管理者制度を導入するなど、定員適正化計画に基づき、職員数の管理を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適切に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行っていく。</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80B17DDE-44D9-4EF3-82B6-0D03A73E6118}"/>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39A494A-FD76-461E-9965-98725DFE4A1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2166A8D9-3D79-4A03-9127-178D03527F7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23D44760-3591-46B4-9648-7B58B623B9DD}"/>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3FBF6B27-1B93-48F9-9B02-B416B96BFD05}"/>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1956A3F1-5714-406D-91E0-4CF80ED838B5}"/>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AAFE1915-A742-421E-B3D7-CC39551F2B96}"/>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25AC413-4C77-4F16-9760-722CF30CB1FD}"/>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61A3AEDA-948F-4527-B248-FEB9FD8C24B7}"/>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AFBEA3-EC1D-47B7-80D2-50FC2F8A77B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5E1D1A72-7EAE-4D03-BD3E-34288058423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486E917B-61CC-49B8-945F-F4793A6FC057}"/>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AF6DE612-E630-4BDB-B616-E6C971970B9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C34E1A9D-DBD6-4F46-90B9-0F0C0F87D9D1}"/>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179B00B3-4266-4DAC-AE44-F1CBA220B438}"/>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C3C5C77E-A42A-457F-AD0E-711224034A82}"/>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64899446-B684-4FB8-97F5-CCEF3432AA47}"/>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A78F89CB-2F67-4984-8277-D63B53961D9F}"/>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0241B838-CD8E-4AA2-AF58-99A177B3931C}"/>
            </a:ext>
          </a:extLst>
        </xdr:cNvPr>
        <xdr:cNvCxnSpPr/>
      </xdr:nvCxnSpPr>
      <xdr:spPr>
        <a:xfrm flipV="1">
          <a:off x="17018000" y="10103848"/>
          <a:ext cx="0" cy="1530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574013DA-9E8C-4C1A-AC00-46DB0EA3D153}"/>
            </a:ext>
          </a:extLst>
        </xdr:cNvPr>
        <xdr:cNvSpPr txBox="1"/>
      </xdr:nvSpPr>
      <xdr:spPr>
        <a:xfrm>
          <a:off x="17106900" y="1160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81B94CCD-5F16-4D4E-8D74-52807E63CB5A}"/>
            </a:ext>
          </a:extLst>
        </xdr:cNvPr>
        <xdr:cNvCxnSpPr/>
      </xdr:nvCxnSpPr>
      <xdr:spPr>
        <a:xfrm>
          <a:off x="16929100" y="1163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F1B0C12B-B72E-466E-A731-9C8ACEEA716E}"/>
            </a:ext>
          </a:extLst>
        </xdr:cNvPr>
        <xdr:cNvSpPr txBox="1"/>
      </xdr:nvSpPr>
      <xdr:spPr>
        <a:xfrm>
          <a:off x="17106900" y="98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7E0FEF9B-5F2E-4C33-84AE-1FAAED901BB6}"/>
            </a:ext>
          </a:extLst>
        </xdr:cNvPr>
        <xdr:cNvCxnSpPr/>
      </xdr:nvCxnSpPr>
      <xdr:spPr>
        <a:xfrm>
          <a:off x="16929100" y="1010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112485</xdr:rowOff>
    </xdr:from>
    <xdr:to>
      <xdr:col>81</xdr:col>
      <xdr:colOff>44450</xdr:colOff>
      <xdr:row>61</xdr:row>
      <xdr:rowOff>119380</xdr:rowOff>
    </xdr:to>
    <xdr:cxnSp macro="">
      <xdr:nvCxnSpPr>
        <xdr:cNvPr id="324" name="直線コネクタ 323">
          <a:extLst>
            <a:ext uri="{FF2B5EF4-FFF2-40B4-BE49-F238E27FC236}">
              <a16:creationId xmlns:a16="http://schemas.microsoft.com/office/drawing/2014/main" id="{CFC528B9-99B8-4FF8-A82A-BF71AED2D966}"/>
            </a:ext>
          </a:extLst>
        </xdr:cNvPr>
        <xdr:cNvCxnSpPr/>
      </xdr:nvCxnSpPr>
      <xdr:spPr>
        <a:xfrm>
          <a:off x="16179800" y="10570935"/>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52722</xdr:rowOff>
    </xdr:from>
    <xdr:ext cx="762000" cy="259045"/>
    <xdr:sp macro="" textlink="">
      <xdr:nvSpPr>
        <xdr:cNvPr id="325" name="定員管理の状況平均値テキスト">
          <a:extLst>
            <a:ext uri="{FF2B5EF4-FFF2-40B4-BE49-F238E27FC236}">
              <a16:creationId xmlns:a16="http://schemas.microsoft.com/office/drawing/2014/main" id="{8C4D66A0-3D7F-42B3-8EF2-23F37AA0F332}"/>
            </a:ext>
          </a:extLst>
        </xdr:cNvPr>
        <xdr:cNvSpPr txBox="1"/>
      </xdr:nvSpPr>
      <xdr:spPr>
        <a:xfrm>
          <a:off x="17106900" y="1051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B27EA7C0-2354-421B-8E9D-D05E21581C8E}"/>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91803</xdr:rowOff>
    </xdr:from>
    <xdr:to>
      <xdr:col>77</xdr:col>
      <xdr:colOff>44450</xdr:colOff>
      <xdr:row>61</xdr:row>
      <xdr:rowOff>112485</xdr:rowOff>
    </xdr:to>
    <xdr:cxnSp macro="">
      <xdr:nvCxnSpPr>
        <xdr:cNvPr id="327" name="直線コネクタ 326">
          <a:extLst>
            <a:ext uri="{FF2B5EF4-FFF2-40B4-BE49-F238E27FC236}">
              <a16:creationId xmlns:a16="http://schemas.microsoft.com/office/drawing/2014/main" id="{05109CBF-A825-4399-9177-70F32FA775CF}"/>
            </a:ext>
          </a:extLst>
        </xdr:cNvPr>
        <xdr:cNvCxnSpPr/>
      </xdr:nvCxnSpPr>
      <xdr:spPr>
        <a:xfrm>
          <a:off x="15290800" y="1055025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BCCCDCD4-DD7E-467A-977D-284F4628955E}"/>
            </a:ext>
          </a:extLst>
        </xdr:cNvPr>
        <xdr:cNvSpPr/>
      </xdr:nvSpPr>
      <xdr:spPr>
        <a:xfrm>
          <a:off x="16129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156680</xdr:rowOff>
    </xdr:from>
    <xdr:ext cx="736600" cy="259045"/>
    <xdr:sp macro="" textlink="">
      <xdr:nvSpPr>
        <xdr:cNvPr id="329" name="テキスト ボックス 328">
          <a:extLst>
            <a:ext uri="{FF2B5EF4-FFF2-40B4-BE49-F238E27FC236}">
              <a16:creationId xmlns:a16="http://schemas.microsoft.com/office/drawing/2014/main" id="{D56BE2F1-29E9-4D24-8E51-9BC97AB85D85}"/>
            </a:ext>
          </a:extLst>
        </xdr:cNvPr>
        <xdr:cNvSpPr txBox="1"/>
      </xdr:nvSpPr>
      <xdr:spPr>
        <a:xfrm>
          <a:off x="15798800" y="10615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91803</xdr:rowOff>
    </xdr:from>
    <xdr:to>
      <xdr:col>72</xdr:col>
      <xdr:colOff>203200</xdr:colOff>
      <xdr:row>61</xdr:row>
      <xdr:rowOff>110762</xdr:rowOff>
    </xdr:to>
    <xdr:cxnSp macro="">
      <xdr:nvCxnSpPr>
        <xdr:cNvPr id="330" name="直線コネクタ 329">
          <a:extLst>
            <a:ext uri="{FF2B5EF4-FFF2-40B4-BE49-F238E27FC236}">
              <a16:creationId xmlns:a16="http://schemas.microsoft.com/office/drawing/2014/main" id="{633854DA-2169-43CA-8857-880A0BA8C4F6}"/>
            </a:ext>
          </a:extLst>
        </xdr:cNvPr>
        <xdr:cNvCxnSpPr/>
      </xdr:nvCxnSpPr>
      <xdr:spPr>
        <a:xfrm flipV="1">
          <a:off x="14401800" y="10550253"/>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77BCB9E2-954D-4086-A269-B9490FEC0BB3}"/>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32" name="テキスト ボックス 331">
          <a:extLst>
            <a:ext uri="{FF2B5EF4-FFF2-40B4-BE49-F238E27FC236}">
              <a16:creationId xmlns:a16="http://schemas.microsoft.com/office/drawing/2014/main" id="{FEE18DA2-4AD1-43A0-B3F9-EE2A528E2265}"/>
            </a:ext>
          </a:extLst>
        </xdr:cNvPr>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64226</xdr:rowOff>
    </xdr:from>
    <xdr:to>
      <xdr:col>68</xdr:col>
      <xdr:colOff>152400</xdr:colOff>
      <xdr:row>61</xdr:row>
      <xdr:rowOff>110762</xdr:rowOff>
    </xdr:to>
    <xdr:cxnSp macro="">
      <xdr:nvCxnSpPr>
        <xdr:cNvPr id="333" name="直線コネクタ 332">
          <a:extLst>
            <a:ext uri="{FF2B5EF4-FFF2-40B4-BE49-F238E27FC236}">
              <a16:creationId xmlns:a16="http://schemas.microsoft.com/office/drawing/2014/main" id="{A5E61EFC-7D56-4FE9-BA59-9A528D0E5B7F}"/>
            </a:ext>
          </a:extLst>
        </xdr:cNvPr>
        <xdr:cNvCxnSpPr/>
      </xdr:nvCxnSpPr>
      <xdr:spPr>
        <a:xfrm>
          <a:off x="13512800" y="10522676"/>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8132CCCF-8B53-4799-8506-298ECCC191FD}"/>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5" name="テキスト ボックス 334">
          <a:extLst>
            <a:ext uri="{FF2B5EF4-FFF2-40B4-BE49-F238E27FC236}">
              <a16:creationId xmlns:a16="http://schemas.microsoft.com/office/drawing/2014/main" id="{7F106105-53C9-4AE3-A388-C7251047684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65D99932-3418-4B7D-B844-C20A9AC88A03}"/>
            </a:ext>
          </a:extLst>
        </xdr:cNvPr>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115315</xdr:rowOff>
    </xdr:from>
    <xdr:ext cx="762000" cy="259045"/>
    <xdr:sp macro="" textlink="">
      <xdr:nvSpPr>
        <xdr:cNvPr id="337" name="テキスト ボックス 336">
          <a:extLst>
            <a:ext uri="{FF2B5EF4-FFF2-40B4-BE49-F238E27FC236}">
              <a16:creationId xmlns:a16="http://schemas.microsoft.com/office/drawing/2014/main" id="{084E7664-90C7-4264-8F02-4219C56641F2}"/>
            </a:ext>
          </a:extLst>
        </xdr:cNvPr>
        <xdr:cNvSpPr txBox="1"/>
      </xdr:nvSpPr>
      <xdr:spPr>
        <a:xfrm>
          <a:off x="13131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8876D223-D041-4C73-86EA-17FEBFDFD524}"/>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5BB40DD0-D2C0-4AF9-BF62-E0C10E5B237C}"/>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97BE6B76-EED8-4F97-9280-14103E910376}"/>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7B1E8623-1CB4-4E0E-9E47-D132AA119C3A}"/>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7CD73085-97DC-4D31-AD4E-BB32ABB024DD}"/>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68580</xdr:rowOff>
    </xdr:from>
    <xdr:to>
      <xdr:col>81</xdr:col>
      <xdr:colOff>95250</xdr:colOff>
      <xdr:row>61</xdr:row>
      <xdr:rowOff>170180</xdr:rowOff>
    </xdr:to>
    <xdr:sp macro="" textlink="">
      <xdr:nvSpPr>
        <xdr:cNvPr id="343" name="楕円 342">
          <a:extLst>
            <a:ext uri="{FF2B5EF4-FFF2-40B4-BE49-F238E27FC236}">
              <a16:creationId xmlns:a16="http://schemas.microsoft.com/office/drawing/2014/main" id="{EC4C4589-1248-432E-9343-941904FFD77F}"/>
            </a:ext>
          </a:extLst>
        </xdr:cNvPr>
        <xdr:cNvSpPr/>
      </xdr:nvSpPr>
      <xdr:spPr>
        <a:xfrm>
          <a:off x="169672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85107</xdr:rowOff>
    </xdr:from>
    <xdr:ext cx="762000" cy="259045"/>
    <xdr:sp macro="" textlink="">
      <xdr:nvSpPr>
        <xdr:cNvPr id="344" name="定員管理の状況該当値テキスト">
          <a:extLst>
            <a:ext uri="{FF2B5EF4-FFF2-40B4-BE49-F238E27FC236}">
              <a16:creationId xmlns:a16="http://schemas.microsoft.com/office/drawing/2014/main" id="{4432E13A-CAC9-40BA-B8D4-132B4CF65F61}"/>
            </a:ext>
          </a:extLst>
        </xdr:cNvPr>
        <xdr:cNvSpPr txBox="1"/>
      </xdr:nvSpPr>
      <xdr:spPr>
        <a:xfrm>
          <a:off x="171069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61685</xdr:rowOff>
    </xdr:from>
    <xdr:to>
      <xdr:col>77</xdr:col>
      <xdr:colOff>95250</xdr:colOff>
      <xdr:row>61</xdr:row>
      <xdr:rowOff>163285</xdr:rowOff>
    </xdr:to>
    <xdr:sp macro="" textlink="">
      <xdr:nvSpPr>
        <xdr:cNvPr id="345" name="楕円 344">
          <a:extLst>
            <a:ext uri="{FF2B5EF4-FFF2-40B4-BE49-F238E27FC236}">
              <a16:creationId xmlns:a16="http://schemas.microsoft.com/office/drawing/2014/main" id="{193E8BF7-1336-4EB3-BD85-537612037362}"/>
            </a:ext>
          </a:extLst>
        </xdr:cNvPr>
        <xdr:cNvSpPr/>
      </xdr:nvSpPr>
      <xdr:spPr>
        <a:xfrm>
          <a:off x="16129000" y="105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2012</xdr:rowOff>
    </xdr:from>
    <xdr:ext cx="736600" cy="259045"/>
    <xdr:sp macro="" textlink="">
      <xdr:nvSpPr>
        <xdr:cNvPr id="346" name="テキスト ボックス 345">
          <a:extLst>
            <a:ext uri="{FF2B5EF4-FFF2-40B4-BE49-F238E27FC236}">
              <a16:creationId xmlns:a16="http://schemas.microsoft.com/office/drawing/2014/main" id="{D3C840F7-3250-4136-BDEA-C6591B20E356}"/>
            </a:ext>
          </a:extLst>
        </xdr:cNvPr>
        <xdr:cNvSpPr txBox="1"/>
      </xdr:nvSpPr>
      <xdr:spPr>
        <a:xfrm>
          <a:off x="15798800" y="10289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41003</xdr:rowOff>
    </xdr:from>
    <xdr:to>
      <xdr:col>73</xdr:col>
      <xdr:colOff>44450</xdr:colOff>
      <xdr:row>61</xdr:row>
      <xdr:rowOff>142603</xdr:rowOff>
    </xdr:to>
    <xdr:sp macro="" textlink="">
      <xdr:nvSpPr>
        <xdr:cNvPr id="347" name="楕円 346">
          <a:extLst>
            <a:ext uri="{FF2B5EF4-FFF2-40B4-BE49-F238E27FC236}">
              <a16:creationId xmlns:a16="http://schemas.microsoft.com/office/drawing/2014/main" id="{AFB21525-F776-4253-B440-AF5DC689EDB0}"/>
            </a:ext>
          </a:extLst>
        </xdr:cNvPr>
        <xdr:cNvSpPr/>
      </xdr:nvSpPr>
      <xdr:spPr>
        <a:xfrm>
          <a:off x="15240000" y="1049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48" name="テキスト ボックス 347">
          <a:extLst>
            <a:ext uri="{FF2B5EF4-FFF2-40B4-BE49-F238E27FC236}">
              <a16:creationId xmlns:a16="http://schemas.microsoft.com/office/drawing/2014/main" id="{1FCAEB65-AE4D-407D-964A-FA1B90CEC468}"/>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59962</xdr:rowOff>
    </xdr:from>
    <xdr:to>
      <xdr:col>68</xdr:col>
      <xdr:colOff>203200</xdr:colOff>
      <xdr:row>61</xdr:row>
      <xdr:rowOff>161562</xdr:rowOff>
    </xdr:to>
    <xdr:sp macro="" textlink="">
      <xdr:nvSpPr>
        <xdr:cNvPr id="349" name="楕円 348">
          <a:extLst>
            <a:ext uri="{FF2B5EF4-FFF2-40B4-BE49-F238E27FC236}">
              <a16:creationId xmlns:a16="http://schemas.microsoft.com/office/drawing/2014/main" id="{F0CC9EBE-A5CF-4B4A-9BD7-3A2C62C4CBF7}"/>
            </a:ext>
          </a:extLst>
        </xdr:cNvPr>
        <xdr:cNvSpPr/>
      </xdr:nvSpPr>
      <xdr:spPr>
        <a:xfrm>
          <a:off x="14351000" y="1051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146339</xdr:rowOff>
    </xdr:from>
    <xdr:ext cx="762000" cy="259045"/>
    <xdr:sp macro="" textlink="">
      <xdr:nvSpPr>
        <xdr:cNvPr id="350" name="テキスト ボックス 349">
          <a:extLst>
            <a:ext uri="{FF2B5EF4-FFF2-40B4-BE49-F238E27FC236}">
              <a16:creationId xmlns:a16="http://schemas.microsoft.com/office/drawing/2014/main" id="{4E92402F-EE3C-45A6-975B-954454832D37}"/>
            </a:ext>
          </a:extLst>
        </xdr:cNvPr>
        <xdr:cNvSpPr txBox="1"/>
      </xdr:nvSpPr>
      <xdr:spPr>
        <a:xfrm>
          <a:off x="14020800" y="10604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13426</xdr:rowOff>
    </xdr:from>
    <xdr:to>
      <xdr:col>64</xdr:col>
      <xdr:colOff>152400</xdr:colOff>
      <xdr:row>61</xdr:row>
      <xdr:rowOff>115026</xdr:rowOff>
    </xdr:to>
    <xdr:sp macro="" textlink="">
      <xdr:nvSpPr>
        <xdr:cNvPr id="351" name="楕円 350">
          <a:extLst>
            <a:ext uri="{FF2B5EF4-FFF2-40B4-BE49-F238E27FC236}">
              <a16:creationId xmlns:a16="http://schemas.microsoft.com/office/drawing/2014/main" id="{0EE0AED1-BEB1-4867-A6E6-27F98C38424A}"/>
            </a:ext>
          </a:extLst>
        </xdr:cNvPr>
        <xdr:cNvSpPr/>
      </xdr:nvSpPr>
      <xdr:spPr>
        <a:xfrm>
          <a:off x="13462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125203</xdr:rowOff>
    </xdr:from>
    <xdr:ext cx="762000" cy="259045"/>
    <xdr:sp macro="" textlink="">
      <xdr:nvSpPr>
        <xdr:cNvPr id="352" name="テキスト ボックス 351">
          <a:extLst>
            <a:ext uri="{FF2B5EF4-FFF2-40B4-BE49-F238E27FC236}">
              <a16:creationId xmlns:a16="http://schemas.microsoft.com/office/drawing/2014/main" id="{75F23411-12F2-4955-BECC-60FD8CAABDEB}"/>
            </a:ext>
          </a:extLst>
        </xdr:cNvPr>
        <xdr:cNvSpPr txBox="1"/>
      </xdr:nvSpPr>
      <xdr:spPr>
        <a:xfrm>
          <a:off x="13131800" y="1024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4CF8D614-07B0-41CB-AA2B-95F2BA9B229E}"/>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7E5FD9BE-24EF-4AD3-9AB7-7E709C501CB6}"/>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DB003AE-F0C7-4DD3-A739-8F3EB4393AB1}"/>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BCCD32B3-7B12-4AF0-BF72-C2980F9ACBB5}"/>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D2C2639C-1F20-4E8B-9B4C-A1CAE5612DDB}"/>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329ACE19-ADAD-44DC-8A13-BA219F37EE5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C1D54B9B-14C2-4C04-96BB-1002EAD77BA1}"/>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A47AEF8E-35F0-44B3-B5C0-7E199DD4E2F9}"/>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4F345643-D7C1-4FB1-AA25-AE3EBFF59EE3}"/>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95B7A681-A830-412B-9241-2D46468942DD}"/>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7C4588D1-C120-4920-82CC-2A2D94961B34}"/>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69B316D1-69BF-43CF-823D-A3F5C873E722}"/>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9E33D24E-2899-4F5D-9B35-7B0BB722C62D}"/>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以降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傾向にあり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悪化し、類似団体平均と比べても大きく上回っている。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、新庁舎建設や公共施設の大規模改修などの大型建設事業等が控えているので、増加に転じる見込みであるため、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緊急度、住民ニーズを的確に把握し、徹底した事業の見直しを行い、財政の健全化に努める。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FD6DD676-F647-4BEF-ACC2-1B1AC082A86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FABBEEE1-E03F-49A7-9C70-216684CB4A77}"/>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E8AFC6E3-829C-4045-80DE-88BCA283B221}"/>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64165943-4EC6-40CE-B339-37104613FFE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D9D448F4-6A6A-435D-A807-00BC6D76F8B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D2BEE5F2-92C6-4F3E-AAEE-BE612C07FA4A}"/>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CF4E97B4-7A11-4A70-9739-7FF48090C498}"/>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3ED51CAC-84A1-4FA0-9B17-F4243454F2C4}"/>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8F337F36-38C8-4C79-9A35-915DAE2C102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9D89F48F-9686-4971-9500-91FD70EE2F64}"/>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7B6713D7-4EFF-414F-A600-1B9AFC8FD37D}"/>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A4E66B65-9E99-4086-931C-E48329AA5E78}"/>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C1D3F329-1DA3-4ACC-AFB4-650E3DC28A7C}"/>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3F56A4B9-A028-4029-8721-57232C2F80E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60F708E4-7BE3-4AA6-8705-CC1094E61C51}"/>
            </a:ext>
          </a:extLst>
        </xdr:cNvPr>
        <xdr:cNvCxnSpPr/>
      </xdr:nvCxnSpPr>
      <xdr:spPr>
        <a:xfrm flipV="1">
          <a:off x="17018000" y="644609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BC162CF9-F673-4EE5-A634-5A81F256FF9D}"/>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2BC55775-36EE-4915-9578-BFEB813EE78F}"/>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8F2670EC-CE07-43EE-AD4A-1B5357DEC91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C647E585-187E-491A-A9D4-3D1470BBC5CE}"/>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63077</xdr:rowOff>
    </xdr:from>
    <xdr:to>
      <xdr:col>81</xdr:col>
      <xdr:colOff>44450</xdr:colOff>
      <xdr:row>43</xdr:row>
      <xdr:rowOff>135467</xdr:rowOff>
    </xdr:to>
    <xdr:cxnSp macro="">
      <xdr:nvCxnSpPr>
        <xdr:cNvPr id="385" name="直線コネクタ 384">
          <a:extLst>
            <a:ext uri="{FF2B5EF4-FFF2-40B4-BE49-F238E27FC236}">
              <a16:creationId xmlns:a16="http://schemas.microsoft.com/office/drawing/2014/main" id="{D3F372AD-AEE6-4FC2-937C-225E81B871FF}"/>
            </a:ext>
          </a:extLst>
        </xdr:cNvPr>
        <xdr:cNvCxnSpPr/>
      </xdr:nvCxnSpPr>
      <xdr:spPr>
        <a:xfrm>
          <a:off x="16179800" y="743542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9754</xdr:rowOff>
    </xdr:from>
    <xdr:ext cx="762000" cy="259045"/>
    <xdr:sp macro="" textlink="">
      <xdr:nvSpPr>
        <xdr:cNvPr id="386" name="公債費負担の状況平均値テキスト">
          <a:extLst>
            <a:ext uri="{FF2B5EF4-FFF2-40B4-BE49-F238E27FC236}">
              <a16:creationId xmlns:a16="http://schemas.microsoft.com/office/drawing/2014/main" id="{7FA3D421-41EA-472C-9556-C68AE9701C7C}"/>
            </a:ext>
          </a:extLst>
        </xdr:cNvPr>
        <xdr:cNvSpPr txBox="1"/>
      </xdr:nvSpPr>
      <xdr:spPr>
        <a:xfrm>
          <a:off x="17106900" y="6867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BDC4B363-1094-4A94-96A4-4539D79940B2}"/>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63077</xdr:rowOff>
    </xdr:from>
    <xdr:to>
      <xdr:col>77</xdr:col>
      <xdr:colOff>44450</xdr:colOff>
      <xdr:row>43</xdr:row>
      <xdr:rowOff>71120</xdr:rowOff>
    </xdr:to>
    <xdr:cxnSp macro="">
      <xdr:nvCxnSpPr>
        <xdr:cNvPr id="388" name="直線コネクタ 387">
          <a:extLst>
            <a:ext uri="{FF2B5EF4-FFF2-40B4-BE49-F238E27FC236}">
              <a16:creationId xmlns:a16="http://schemas.microsoft.com/office/drawing/2014/main" id="{B4C9FEB6-2CF7-449D-962A-5078D1CE9E24}"/>
            </a:ext>
          </a:extLst>
        </xdr:cNvPr>
        <xdr:cNvCxnSpPr/>
      </xdr:nvCxnSpPr>
      <xdr:spPr>
        <a:xfrm flipV="1">
          <a:off x="15290800" y="74354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8CDD7664-332A-469D-82D2-D097EEE81C56}"/>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88917</xdr:rowOff>
    </xdr:from>
    <xdr:ext cx="736600" cy="259045"/>
    <xdr:sp macro="" textlink="">
      <xdr:nvSpPr>
        <xdr:cNvPr id="390" name="テキスト ボックス 389">
          <a:extLst>
            <a:ext uri="{FF2B5EF4-FFF2-40B4-BE49-F238E27FC236}">
              <a16:creationId xmlns:a16="http://schemas.microsoft.com/office/drawing/2014/main" id="{F708F436-2BD3-42A1-A1B5-CF78252EDD2B}"/>
            </a:ext>
          </a:extLst>
        </xdr:cNvPr>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71120</xdr:rowOff>
    </xdr:to>
    <xdr:cxnSp macro="">
      <xdr:nvCxnSpPr>
        <xdr:cNvPr id="391" name="直線コネクタ 390">
          <a:extLst>
            <a:ext uri="{FF2B5EF4-FFF2-40B4-BE49-F238E27FC236}">
              <a16:creationId xmlns:a16="http://schemas.microsoft.com/office/drawing/2014/main" id="{BE572C94-62B0-497B-851B-1516AD404C65}"/>
            </a:ext>
          </a:extLst>
        </xdr:cNvPr>
        <xdr:cNvCxnSpPr/>
      </xdr:nvCxnSpPr>
      <xdr:spPr>
        <a:xfrm>
          <a:off x="14401800" y="737912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65E26A67-2178-4B6F-A3AA-2F465FFE04E3}"/>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3" name="テキスト ボックス 392">
          <a:extLst>
            <a:ext uri="{FF2B5EF4-FFF2-40B4-BE49-F238E27FC236}">
              <a16:creationId xmlns:a16="http://schemas.microsoft.com/office/drawing/2014/main" id="{265394B3-07D3-4E33-9E74-CFF097A2F997}"/>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170180</xdr:rowOff>
    </xdr:from>
    <xdr:to>
      <xdr:col>68</xdr:col>
      <xdr:colOff>152400</xdr:colOff>
      <xdr:row>43</xdr:row>
      <xdr:rowOff>6773</xdr:rowOff>
    </xdr:to>
    <xdr:cxnSp macro="">
      <xdr:nvCxnSpPr>
        <xdr:cNvPr id="394" name="直線コネクタ 393">
          <a:extLst>
            <a:ext uri="{FF2B5EF4-FFF2-40B4-BE49-F238E27FC236}">
              <a16:creationId xmlns:a16="http://schemas.microsoft.com/office/drawing/2014/main" id="{64185B22-2393-411D-AB50-9F72775CC236}"/>
            </a:ext>
          </a:extLst>
        </xdr:cNvPr>
        <xdr:cNvCxnSpPr/>
      </xdr:nvCxnSpPr>
      <xdr:spPr>
        <a:xfrm>
          <a:off x="13512800" y="73710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BE2633BD-C40A-4270-B166-A04EFF2B1736}"/>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499EF764-4238-4F07-BFE3-4CB09819D29D}"/>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CDE469D7-B724-47B5-A8B6-1D3F90D828E7}"/>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153264</xdr:rowOff>
    </xdr:from>
    <xdr:ext cx="762000" cy="259045"/>
    <xdr:sp macro="" textlink="">
      <xdr:nvSpPr>
        <xdr:cNvPr id="398" name="テキスト ボックス 397">
          <a:extLst>
            <a:ext uri="{FF2B5EF4-FFF2-40B4-BE49-F238E27FC236}">
              <a16:creationId xmlns:a16="http://schemas.microsoft.com/office/drawing/2014/main" id="{4071C1B1-591C-40A7-9569-AF130A6EACD5}"/>
            </a:ext>
          </a:extLst>
        </xdr:cNvPr>
        <xdr:cNvSpPr txBox="1"/>
      </xdr:nvSpPr>
      <xdr:spPr>
        <a:xfrm>
          <a:off x="13131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CEB5D160-A816-4E9D-AAA4-864553028AE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67F953EF-3B70-4F34-B900-F631A0FDB2D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CCEAB5CB-4150-4818-94BD-DBDAA501DD3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266E1DE2-2AFB-4977-9DE3-2CC8B1B1B1C8}"/>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55D3833E-D9F6-49F0-A663-1F45370DEDF8}"/>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84667</xdr:rowOff>
    </xdr:from>
    <xdr:to>
      <xdr:col>81</xdr:col>
      <xdr:colOff>95250</xdr:colOff>
      <xdr:row>44</xdr:row>
      <xdr:rowOff>14817</xdr:rowOff>
    </xdr:to>
    <xdr:sp macro="" textlink="">
      <xdr:nvSpPr>
        <xdr:cNvPr id="404" name="楕円 403">
          <a:extLst>
            <a:ext uri="{FF2B5EF4-FFF2-40B4-BE49-F238E27FC236}">
              <a16:creationId xmlns:a16="http://schemas.microsoft.com/office/drawing/2014/main" id="{E125D501-2C54-4091-8172-015FC14FCC3E}"/>
            </a:ext>
          </a:extLst>
        </xdr:cNvPr>
        <xdr:cNvSpPr/>
      </xdr:nvSpPr>
      <xdr:spPr>
        <a:xfrm>
          <a:off x="16967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56744</xdr:rowOff>
    </xdr:from>
    <xdr:ext cx="762000" cy="259045"/>
    <xdr:sp macro="" textlink="">
      <xdr:nvSpPr>
        <xdr:cNvPr id="405" name="公債費負担の状況該当値テキスト">
          <a:extLst>
            <a:ext uri="{FF2B5EF4-FFF2-40B4-BE49-F238E27FC236}">
              <a16:creationId xmlns:a16="http://schemas.microsoft.com/office/drawing/2014/main" id="{50A58BD1-DD9D-4E9F-A4EC-070BE7AB839F}"/>
            </a:ext>
          </a:extLst>
        </xdr:cNvPr>
        <xdr:cNvSpPr txBox="1"/>
      </xdr:nvSpPr>
      <xdr:spPr>
        <a:xfrm>
          <a:off x="17106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12277</xdr:rowOff>
    </xdr:from>
    <xdr:to>
      <xdr:col>77</xdr:col>
      <xdr:colOff>95250</xdr:colOff>
      <xdr:row>43</xdr:row>
      <xdr:rowOff>113877</xdr:rowOff>
    </xdr:to>
    <xdr:sp macro="" textlink="">
      <xdr:nvSpPr>
        <xdr:cNvPr id="406" name="楕円 405">
          <a:extLst>
            <a:ext uri="{FF2B5EF4-FFF2-40B4-BE49-F238E27FC236}">
              <a16:creationId xmlns:a16="http://schemas.microsoft.com/office/drawing/2014/main" id="{7C0FC9FB-B8AB-4B2A-B3E0-88FDA55A881C}"/>
            </a:ext>
          </a:extLst>
        </xdr:cNvPr>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98654</xdr:rowOff>
    </xdr:from>
    <xdr:ext cx="736600" cy="259045"/>
    <xdr:sp macro="" textlink="">
      <xdr:nvSpPr>
        <xdr:cNvPr id="407" name="テキスト ボックス 406">
          <a:extLst>
            <a:ext uri="{FF2B5EF4-FFF2-40B4-BE49-F238E27FC236}">
              <a16:creationId xmlns:a16="http://schemas.microsoft.com/office/drawing/2014/main" id="{6767FEB0-473C-4175-8FB0-AE3BA7BEBC64}"/>
            </a:ext>
          </a:extLst>
        </xdr:cNvPr>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20320</xdr:rowOff>
    </xdr:from>
    <xdr:to>
      <xdr:col>73</xdr:col>
      <xdr:colOff>44450</xdr:colOff>
      <xdr:row>43</xdr:row>
      <xdr:rowOff>121920</xdr:rowOff>
    </xdr:to>
    <xdr:sp macro="" textlink="">
      <xdr:nvSpPr>
        <xdr:cNvPr id="408" name="楕円 407">
          <a:extLst>
            <a:ext uri="{FF2B5EF4-FFF2-40B4-BE49-F238E27FC236}">
              <a16:creationId xmlns:a16="http://schemas.microsoft.com/office/drawing/2014/main" id="{B9E836FE-8BF6-4341-973B-2CD73208FD89}"/>
            </a:ext>
          </a:extLst>
        </xdr:cNvPr>
        <xdr:cNvSpPr/>
      </xdr:nvSpPr>
      <xdr:spPr>
        <a:xfrm>
          <a:off x="15240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106697</xdr:rowOff>
    </xdr:from>
    <xdr:ext cx="762000" cy="259045"/>
    <xdr:sp macro="" textlink="">
      <xdr:nvSpPr>
        <xdr:cNvPr id="409" name="テキスト ボックス 408">
          <a:extLst>
            <a:ext uri="{FF2B5EF4-FFF2-40B4-BE49-F238E27FC236}">
              <a16:creationId xmlns:a16="http://schemas.microsoft.com/office/drawing/2014/main" id="{9CF43EC6-33CC-48F8-867B-67FEDE032AE8}"/>
            </a:ext>
          </a:extLst>
        </xdr:cNvPr>
        <xdr:cNvSpPr txBox="1"/>
      </xdr:nvSpPr>
      <xdr:spPr>
        <a:xfrm>
          <a:off x="14909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10" name="楕円 409">
          <a:extLst>
            <a:ext uri="{FF2B5EF4-FFF2-40B4-BE49-F238E27FC236}">
              <a16:creationId xmlns:a16="http://schemas.microsoft.com/office/drawing/2014/main" id="{0E863F49-444D-462C-ADDC-D497C18EBE1F}"/>
            </a:ext>
          </a:extLst>
        </xdr:cNvPr>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11" name="テキスト ボックス 410">
          <a:extLst>
            <a:ext uri="{FF2B5EF4-FFF2-40B4-BE49-F238E27FC236}">
              <a16:creationId xmlns:a16="http://schemas.microsoft.com/office/drawing/2014/main" id="{08E5BBB0-C622-4FC7-B937-EABEF6C61E72}"/>
            </a:ext>
          </a:extLst>
        </xdr:cNvPr>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119380</xdr:rowOff>
    </xdr:from>
    <xdr:to>
      <xdr:col>64</xdr:col>
      <xdr:colOff>152400</xdr:colOff>
      <xdr:row>43</xdr:row>
      <xdr:rowOff>49530</xdr:rowOff>
    </xdr:to>
    <xdr:sp macro="" textlink="">
      <xdr:nvSpPr>
        <xdr:cNvPr id="412" name="楕円 411">
          <a:extLst>
            <a:ext uri="{FF2B5EF4-FFF2-40B4-BE49-F238E27FC236}">
              <a16:creationId xmlns:a16="http://schemas.microsoft.com/office/drawing/2014/main" id="{9F853B23-1606-4E32-82FD-950EE9935B6A}"/>
            </a:ext>
          </a:extLst>
        </xdr:cNvPr>
        <xdr:cNvSpPr/>
      </xdr:nvSpPr>
      <xdr:spPr>
        <a:xfrm>
          <a:off x="13462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34307</xdr:rowOff>
    </xdr:from>
    <xdr:ext cx="762000" cy="259045"/>
    <xdr:sp macro="" textlink="">
      <xdr:nvSpPr>
        <xdr:cNvPr id="413" name="テキスト ボックス 412">
          <a:extLst>
            <a:ext uri="{FF2B5EF4-FFF2-40B4-BE49-F238E27FC236}">
              <a16:creationId xmlns:a16="http://schemas.microsoft.com/office/drawing/2014/main" id="{57227B10-DD00-4AD4-9191-866B878A9E1B}"/>
            </a:ext>
          </a:extLst>
        </xdr:cNvPr>
        <xdr:cNvSpPr txBox="1"/>
      </xdr:nvSpPr>
      <xdr:spPr>
        <a:xfrm>
          <a:off x="13131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DB73A449-F207-45ED-BB27-45D405412747}"/>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AF0D25D-B478-464C-80D6-C7C2850E166A}"/>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6EBECE4C-A283-42D6-9BBB-6C17A192741B}"/>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FF53A204-C780-4CB8-B6B6-72A10E8A5E0F}"/>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852A9684-49D1-4B02-BD2B-5E125AD016D2}"/>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6AEC81CA-B818-4A65-A10B-C87AB31E565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18F8485F-F6E0-4655-8A11-EC2C024870CA}"/>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890E758-57D1-456C-9A26-E9E82AE08CF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A9B6FAAE-8DDE-4DC0-B59E-2B1704EE0F11}"/>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25E760FE-AEC2-4918-92F2-A74AFCF3F133}"/>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78AAEA1C-C786-4CE0-A4D1-90576E86A574}"/>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78AC4BFD-64DA-4721-AB76-61F7EA8BE6E2}"/>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2711ED26-2628-4658-BAE4-23D3ECF4DD2C}"/>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将来負担比率は、平成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年度から始まった高畠中学校建設事業以降増加傾向にあったが、平成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年度から減少に転じて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年度は前年度比で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ポイント改善した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事業の抑制や職員数の圧縮等により、比重の大きい地方債残高や公営企業等繰入見込額、退職手当負担見込額の軽減を図っていくが、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新庁舎建設事業を公共施設の大規模改修などを控えており、</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しばらくは上昇すると見込まれる。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引き続き</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事業実施の適正化を図り、財政の健全化に努める。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639ED9DE-A4C8-402E-B583-419ADAF5F0B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AB705023-DA7A-41C4-9895-825F623B2C98}"/>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A56A383B-44C6-449C-AEE2-671AB04835BB}"/>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215D57AB-82A8-4AAC-858D-61415943740B}"/>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2CFD8D0B-5415-43C1-A299-4DE277CD102F}"/>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19598826-58E3-4943-B488-F3CAC93F4A5E}"/>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E5E77D81-0BF2-4272-AFD1-20FE65044DDF}"/>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8F6A9ACF-85C6-4C18-99BB-D1583EE273C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1DA908C4-2B7F-4C0C-B7A9-649AB15B8C08}"/>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E2750B8F-04BB-4223-A4E0-D605E902F4C6}"/>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917DDA33-72F3-46E7-AB8A-7E3B917E4984}"/>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88225AC-9CC8-4713-B9FA-8019B722F3DE}"/>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AAF22F64-7218-4522-8B7C-D656AEA2F332}"/>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580774D9-D457-4A28-9EEF-45151B11506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FB2FE2F5-4FAB-4C23-8322-85C6CE9849F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EC673CE3-6DA4-4E40-85AD-3173BD03ED9D}"/>
            </a:ext>
          </a:extLst>
        </xdr:cNvPr>
        <xdr:cNvCxnSpPr/>
      </xdr:nvCxnSpPr>
      <xdr:spPr>
        <a:xfrm flipV="1">
          <a:off x="17018000" y="2370667"/>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2C195711-ABC8-4BAD-89CC-D02A67006863}"/>
            </a:ext>
          </a:extLst>
        </xdr:cNvPr>
        <xdr:cNvSpPr txBox="1"/>
      </xdr:nvSpPr>
      <xdr:spPr>
        <a:xfrm>
          <a:off x="17106900" y="37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52FA5912-97C9-4DC7-B6B2-88AFAE335800}"/>
            </a:ext>
          </a:extLst>
        </xdr:cNvPr>
        <xdr:cNvCxnSpPr/>
      </xdr:nvCxnSpPr>
      <xdr:spPr>
        <a:xfrm>
          <a:off x="16929100" y="376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2903B51-4CCA-4EB8-B938-950881B159A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A150623C-D2CD-4A07-ABF5-B8BF1D800ABF}"/>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78571</xdr:rowOff>
    </xdr:from>
    <xdr:to>
      <xdr:col>81</xdr:col>
      <xdr:colOff>44450</xdr:colOff>
      <xdr:row>17</xdr:row>
      <xdr:rowOff>165439</xdr:rowOff>
    </xdr:to>
    <xdr:cxnSp macro="">
      <xdr:nvCxnSpPr>
        <xdr:cNvPr id="447" name="直線コネクタ 446">
          <a:extLst>
            <a:ext uri="{FF2B5EF4-FFF2-40B4-BE49-F238E27FC236}">
              <a16:creationId xmlns:a16="http://schemas.microsoft.com/office/drawing/2014/main" id="{CFFCF569-F3A3-4013-851F-2C83505111E0}"/>
            </a:ext>
          </a:extLst>
        </xdr:cNvPr>
        <xdr:cNvCxnSpPr/>
      </xdr:nvCxnSpPr>
      <xdr:spPr>
        <a:xfrm flipV="1">
          <a:off x="16179800" y="2993221"/>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8" name="将来負担の状況平均値テキスト">
          <a:extLst>
            <a:ext uri="{FF2B5EF4-FFF2-40B4-BE49-F238E27FC236}">
              <a16:creationId xmlns:a16="http://schemas.microsoft.com/office/drawing/2014/main" id="{719CCBC7-BEA0-4291-89A7-9D1758052FA7}"/>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9" name="フローチャート: 判断 448">
          <a:extLst>
            <a:ext uri="{FF2B5EF4-FFF2-40B4-BE49-F238E27FC236}">
              <a16:creationId xmlns:a16="http://schemas.microsoft.com/office/drawing/2014/main" id="{AE58DAF2-1C2A-48AD-8AA0-5293CCA2BEC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165439</xdr:rowOff>
    </xdr:from>
    <xdr:to>
      <xdr:col>77</xdr:col>
      <xdr:colOff>44450</xdr:colOff>
      <xdr:row>19</xdr:row>
      <xdr:rowOff>6731</xdr:rowOff>
    </xdr:to>
    <xdr:cxnSp macro="">
      <xdr:nvCxnSpPr>
        <xdr:cNvPr id="450" name="直線コネクタ 449">
          <a:extLst>
            <a:ext uri="{FF2B5EF4-FFF2-40B4-BE49-F238E27FC236}">
              <a16:creationId xmlns:a16="http://schemas.microsoft.com/office/drawing/2014/main" id="{C5BB826D-51A5-4B2B-94A2-DF4A932660C2}"/>
            </a:ext>
          </a:extLst>
        </xdr:cNvPr>
        <xdr:cNvCxnSpPr/>
      </xdr:nvCxnSpPr>
      <xdr:spPr>
        <a:xfrm flipV="1">
          <a:off x="15290800" y="3080089"/>
          <a:ext cx="889000" cy="18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51" name="フローチャート: 判断 450">
          <a:extLst>
            <a:ext uri="{FF2B5EF4-FFF2-40B4-BE49-F238E27FC236}">
              <a16:creationId xmlns:a16="http://schemas.microsoft.com/office/drawing/2014/main" id="{AB873764-2AF3-4DF5-AB47-155CA92F6789}"/>
            </a:ext>
          </a:extLst>
        </xdr:cNvPr>
        <xdr:cNvSpPr/>
      </xdr:nvSpPr>
      <xdr:spPr>
        <a:xfrm>
          <a:off x="16129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2" name="テキスト ボックス 451">
          <a:extLst>
            <a:ext uri="{FF2B5EF4-FFF2-40B4-BE49-F238E27FC236}">
              <a16:creationId xmlns:a16="http://schemas.microsoft.com/office/drawing/2014/main" id="{F67B2F2D-9048-4F7B-8087-F14F4FEFBAE4}"/>
            </a:ext>
          </a:extLst>
        </xdr:cNvPr>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6731</xdr:rowOff>
    </xdr:from>
    <xdr:to>
      <xdr:col>72</xdr:col>
      <xdr:colOff>203200</xdr:colOff>
      <xdr:row>19</xdr:row>
      <xdr:rowOff>81534</xdr:rowOff>
    </xdr:to>
    <xdr:cxnSp macro="">
      <xdr:nvCxnSpPr>
        <xdr:cNvPr id="453" name="直線コネクタ 452">
          <a:extLst>
            <a:ext uri="{FF2B5EF4-FFF2-40B4-BE49-F238E27FC236}">
              <a16:creationId xmlns:a16="http://schemas.microsoft.com/office/drawing/2014/main" id="{26458F47-0600-41E7-9206-BA25653383AA}"/>
            </a:ext>
          </a:extLst>
        </xdr:cNvPr>
        <xdr:cNvCxnSpPr/>
      </xdr:nvCxnSpPr>
      <xdr:spPr>
        <a:xfrm flipV="1">
          <a:off x="14401800" y="3264281"/>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7239</xdr:rowOff>
    </xdr:from>
    <xdr:to>
      <xdr:col>73</xdr:col>
      <xdr:colOff>44450</xdr:colOff>
      <xdr:row>14</xdr:row>
      <xdr:rowOff>108839</xdr:rowOff>
    </xdr:to>
    <xdr:sp macro="" textlink="">
      <xdr:nvSpPr>
        <xdr:cNvPr id="454" name="フローチャート: 判断 453">
          <a:extLst>
            <a:ext uri="{FF2B5EF4-FFF2-40B4-BE49-F238E27FC236}">
              <a16:creationId xmlns:a16="http://schemas.microsoft.com/office/drawing/2014/main" id="{288E45DE-CC4D-4D22-B4C3-6A639D64DA17}"/>
            </a:ext>
          </a:extLst>
        </xdr:cNvPr>
        <xdr:cNvSpPr/>
      </xdr:nvSpPr>
      <xdr:spPr>
        <a:xfrm>
          <a:off x="15240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5" name="テキスト ボックス 454">
          <a:extLst>
            <a:ext uri="{FF2B5EF4-FFF2-40B4-BE49-F238E27FC236}">
              <a16:creationId xmlns:a16="http://schemas.microsoft.com/office/drawing/2014/main" id="{8C9A73D1-626C-489A-A183-E83A88DD73AE}"/>
            </a:ext>
          </a:extLst>
        </xdr:cNvPr>
        <xdr:cNvSpPr txBox="1"/>
      </xdr:nvSpPr>
      <xdr:spPr>
        <a:xfrm>
          <a:off x="14909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81534</xdr:rowOff>
    </xdr:from>
    <xdr:to>
      <xdr:col>68</xdr:col>
      <xdr:colOff>152400</xdr:colOff>
      <xdr:row>19</xdr:row>
      <xdr:rowOff>96012</xdr:rowOff>
    </xdr:to>
    <xdr:cxnSp macro="">
      <xdr:nvCxnSpPr>
        <xdr:cNvPr id="456" name="直線コネクタ 455">
          <a:extLst>
            <a:ext uri="{FF2B5EF4-FFF2-40B4-BE49-F238E27FC236}">
              <a16:creationId xmlns:a16="http://schemas.microsoft.com/office/drawing/2014/main" id="{8E2A7D6F-E800-46DA-8FC3-762692B9D3D6}"/>
            </a:ext>
          </a:extLst>
        </xdr:cNvPr>
        <xdr:cNvCxnSpPr/>
      </xdr:nvCxnSpPr>
      <xdr:spPr>
        <a:xfrm flipV="1">
          <a:off x="13512800" y="333908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3217</xdr:rowOff>
    </xdr:from>
    <xdr:to>
      <xdr:col>68</xdr:col>
      <xdr:colOff>203200</xdr:colOff>
      <xdr:row>14</xdr:row>
      <xdr:rowOff>104817</xdr:rowOff>
    </xdr:to>
    <xdr:sp macro="" textlink="">
      <xdr:nvSpPr>
        <xdr:cNvPr id="457" name="フローチャート: 判断 456">
          <a:extLst>
            <a:ext uri="{FF2B5EF4-FFF2-40B4-BE49-F238E27FC236}">
              <a16:creationId xmlns:a16="http://schemas.microsoft.com/office/drawing/2014/main" id="{D086B8BC-EA59-463D-8686-8372FED7A646}"/>
            </a:ext>
          </a:extLst>
        </xdr:cNvPr>
        <xdr:cNvSpPr/>
      </xdr:nvSpPr>
      <xdr:spPr>
        <a:xfrm>
          <a:off x="14351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8" name="テキスト ボックス 457">
          <a:extLst>
            <a:ext uri="{FF2B5EF4-FFF2-40B4-BE49-F238E27FC236}">
              <a16:creationId xmlns:a16="http://schemas.microsoft.com/office/drawing/2014/main" id="{5FC698AB-22E4-4C91-8D20-706B5630222D}"/>
            </a:ext>
          </a:extLst>
        </xdr:cNvPr>
        <xdr:cNvSpPr txBox="1"/>
      </xdr:nvSpPr>
      <xdr:spPr>
        <a:xfrm>
          <a:off x="14020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9" name="フローチャート: 判断 458">
          <a:extLst>
            <a:ext uri="{FF2B5EF4-FFF2-40B4-BE49-F238E27FC236}">
              <a16:creationId xmlns:a16="http://schemas.microsoft.com/office/drawing/2014/main" id="{BD9C1852-31F8-4988-A9FB-B04F03958966}"/>
            </a:ext>
          </a:extLst>
        </xdr:cNvPr>
        <xdr:cNvSpPr/>
      </xdr:nvSpPr>
      <xdr:spPr>
        <a:xfrm>
          <a:off x="13462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60" name="テキスト ボックス 459">
          <a:extLst>
            <a:ext uri="{FF2B5EF4-FFF2-40B4-BE49-F238E27FC236}">
              <a16:creationId xmlns:a16="http://schemas.microsoft.com/office/drawing/2014/main" id="{5AFE4308-9590-4903-A98C-41D81A43488C}"/>
            </a:ext>
          </a:extLst>
        </xdr:cNvPr>
        <xdr:cNvSpPr txBox="1"/>
      </xdr:nvSpPr>
      <xdr:spPr>
        <a:xfrm>
          <a:off x="13131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A61D8DDD-ECEA-4488-A380-0F328D041EE1}"/>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D517207-AD8B-4802-8A59-8742845B6063}"/>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520F3052-328B-4011-AD19-556870671D9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B013172D-38A2-49F1-9D65-E80DAB6A4E9D}"/>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4CBEF2F5-1C80-4B2A-8CE0-BDDE02665AE2}"/>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27771</xdr:rowOff>
    </xdr:from>
    <xdr:to>
      <xdr:col>81</xdr:col>
      <xdr:colOff>95250</xdr:colOff>
      <xdr:row>17</xdr:row>
      <xdr:rowOff>129371</xdr:rowOff>
    </xdr:to>
    <xdr:sp macro="" textlink="">
      <xdr:nvSpPr>
        <xdr:cNvPr id="466" name="楕円 465">
          <a:extLst>
            <a:ext uri="{FF2B5EF4-FFF2-40B4-BE49-F238E27FC236}">
              <a16:creationId xmlns:a16="http://schemas.microsoft.com/office/drawing/2014/main" id="{DE8BAC4F-8E27-4B66-A7EB-9710E2AB5874}"/>
            </a:ext>
          </a:extLst>
        </xdr:cNvPr>
        <xdr:cNvSpPr/>
      </xdr:nvSpPr>
      <xdr:spPr>
        <a:xfrm>
          <a:off x="16967200" y="294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171298</xdr:rowOff>
    </xdr:from>
    <xdr:ext cx="762000" cy="259045"/>
    <xdr:sp macro="" textlink="">
      <xdr:nvSpPr>
        <xdr:cNvPr id="467" name="将来負担の状況該当値テキスト">
          <a:extLst>
            <a:ext uri="{FF2B5EF4-FFF2-40B4-BE49-F238E27FC236}">
              <a16:creationId xmlns:a16="http://schemas.microsoft.com/office/drawing/2014/main" id="{5432E546-E12E-4396-A704-E05FEB990E1B}"/>
            </a:ext>
          </a:extLst>
        </xdr:cNvPr>
        <xdr:cNvSpPr txBox="1"/>
      </xdr:nvSpPr>
      <xdr:spPr>
        <a:xfrm>
          <a:off x="17106900" y="291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114639</xdr:rowOff>
    </xdr:from>
    <xdr:to>
      <xdr:col>77</xdr:col>
      <xdr:colOff>95250</xdr:colOff>
      <xdr:row>18</xdr:row>
      <xdr:rowOff>44789</xdr:rowOff>
    </xdr:to>
    <xdr:sp macro="" textlink="">
      <xdr:nvSpPr>
        <xdr:cNvPr id="468" name="楕円 467">
          <a:extLst>
            <a:ext uri="{FF2B5EF4-FFF2-40B4-BE49-F238E27FC236}">
              <a16:creationId xmlns:a16="http://schemas.microsoft.com/office/drawing/2014/main" id="{386CB2C3-20FE-4E4A-B6B2-93A54DC785AF}"/>
            </a:ext>
          </a:extLst>
        </xdr:cNvPr>
        <xdr:cNvSpPr/>
      </xdr:nvSpPr>
      <xdr:spPr>
        <a:xfrm>
          <a:off x="16129000" y="302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29566</xdr:rowOff>
    </xdr:from>
    <xdr:ext cx="736600" cy="259045"/>
    <xdr:sp macro="" textlink="">
      <xdr:nvSpPr>
        <xdr:cNvPr id="469" name="テキスト ボックス 468">
          <a:extLst>
            <a:ext uri="{FF2B5EF4-FFF2-40B4-BE49-F238E27FC236}">
              <a16:creationId xmlns:a16="http://schemas.microsoft.com/office/drawing/2014/main" id="{12AA3CFC-AAC2-4358-A0E1-7B97DD2FD065}"/>
            </a:ext>
          </a:extLst>
        </xdr:cNvPr>
        <xdr:cNvSpPr txBox="1"/>
      </xdr:nvSpPr>
      <xdr:spPr>
        <a:xfrm>
          <a:off x="15798800" y="3115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127381</xdr:rowOff>
    </xdr:from>
    <xdr:to>
      <xdr:col>73</xdr:col>
      <xdr:colOff>44450</xdr:colOff>
      <xdr:row>19</xdr:row>
      <xdr:rowOff>57531</xdr:rowOff>
    </xdr:to>
    <xdr:sp macro="" textlink="">
      <xdr:nvSpPr>
        <xdr:cNvPr id="470" name="楕円 469">
          <a:extLst>
            <a:ext uri="{FF2B5EF4-FFF2-40B4-BE49-F238E27FC236}">
              <a16:creationId xmlns:a16="http://schemas.microsoft.com/office/drawing/2014/main" id="{28EFD9B9-9E75-4AEE-91BF-AC2F40638B28}"/>
            </a:ext>
          </a:extLst>
        </xdr:cNvPr>
        <xdr:cNvSpPr/>
      </xdr:nvSpPr>
      <xdr:spPr>
        <a:xfrm>
          <a:off x="15240000" y="321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42308</xdr:rowOff>
    </xdr:from>
    <xdr:ext cx="762000" cy="259045"/>
    <xdr:sp macro="" textlink="">
      <xdr:nvSpPr>
        <xdr:cNvPr id="471" name="テキスト ボックス 470">
          <a:extLst>
            <a:ext uri="{FF2B5EF4-FFF2-40B4-BE49-F238E27FC236}">
              <a16:creationId xmlns:a16="http://schemas.microsoft.com/office/drawing/2014/main" id="{6D350328-8A5D-4432-88D0-918FE35AB53F}"/>
            </a:ext>
          </a:extLst>
        </xdr:cNvPr>
        <xdr:cNvSpPr txBox="1"/>
      </xdr:nvSpPr>
      <xdr:spPr>
        <a:xfrm>
          <a:off x="14909800" y="3299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30734</xdr:rowOff>
    </xdr:from>
    <xdr:to>
      <xdr:col>68</xdr:col>
      <xdr:colOff>203200</xdr:colOff>
      <xdr:row>19</xdr:row>
      <xdr:rowOff>132334</xdr:rowOff>
    </xdr:to>
    <xdr:sp macro="" textlink="">
      <xdr:nvSpPr>
        <xdr:cNvPr id="472" name="楕円 471">
          <a:extLst>
            <a:ext uri="{FF2B5EF4-FFF2-40B4-BE49-F238E27FC236}">
              <a16:creationId xmlns:a16="http://schemas.microsoft.com/office/drawing/2014/main" id="{62FAC7DD-EC7C-4703-BB8D-AD2623F51D7A}"/>
            </a:ext>
          </a:extLst>
        </xdr:cNvPr>
        <xdr:cNvSpPr/>
      </xdr:nvSpPr>
      <xdr:spPr>
        <a:xfrm>
          <a:off x="14351000" y="328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117111</xdr:rowOff>
    </xdr:from>
    <xdr:ext cx="762000" cy="259045"/>
    <xdr:sp macro="" textlink="">
      <xdr:nvSpPr>
        <xdr:cNvPr id="473" name="テキスト ボックス 472">
          <a:extLst>
            <a:ext uri="{FF2B5EF4-FFF2-40B4-BE49-F238E27FC236}">
              <a16:creationId xmlns:a16="http://schemas.microsoft.com/office/drawing/2014/main" id="{3685C71D-CFE5-4694-A3A0-B2647A675730}"/>
            </a:ext>
          </a:extLst>
        </xdr:cNvPr>
        <xdr:cNvSpPr txBox="1"/>
      </xdr:nvSpPr>
      <xdr:spPr>
        <a:xfrm>
          <a:off x="14020800" y="337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45212</xdr:rowOff>
    </xdr:from>
    <xdr:to>
      <xdr:col>64</xdr:col>
      <xdr:colOff>152400</xdr:colOff>
      <xdr:row>19</xdr:row>
      <xdr:rowOff>146812</xdr:rowOff>
    </xdr:to>
    <xdr:sp macro="" textlink="">
      <xdr:nvSpPr>
        <xdr:cNvPr id="474" name="楕円 473">
          <a:extLst>
            <a:ext uri="{FF2B5EF4-FFF2-40B4-BE49-F238E27FC236}">
              <a16:creationId xmlns:a16="http://schemas.microsoft.com/office/drawing/2014/main" id="{76B7C29A-FD0A-4264-99D1-8CFC1B60250E}"/>
            </a:ext>
          </a:extLst>
        </xdr:cNvPr>
        <xdr:cNvSpPr/>
      </xdr:nvSpPr>
      <xdr:spPr>
        <a:xfrm>
          <a:off x="13462000" y="33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131589</xdr:rowOff>
    </xdr:from>
    <xdr:ext cx="762000" cy="259045"/>
    <xdr:sp macro="" textlink="">
      <xdr:nvSpPr>
        <xdr:cNvPr id="475" name="テキスト ボックス 474">
          <a:extLst>
            <a:ext uri="{FF2B5EF4-FFF2-40B4-BE49-F238E27FC236}">
              <a16:creationId xmlns:a16="http://schemas.microsoft.com/office/drawing/2014/main" id="{9237ADD4-1788-4EC7-B65D-316CF2B813FF}"/>
            </a:ext>
          </a:extLst>
        </xdr:cNvPr>
        <xdr:cNvSpPr txBox="1"/>
      </xdr:nvSpPr>
      <xdr:spPr>
        <a:xfrm>
          <a:off x="13131800" y="338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22,094
21,914
180.26
12,771,839
11,996,936
751,917
6,732,422
12,586,228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ここ数年</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は退職者の増加や退職不補充により人件費は減少していたが、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前年度末退職職員数よりも当年度新規採用職員数が増加したため、令和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ポイント悪化した。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今後も定員適正化計画に基づく職員数の管理を行い、給与の抑制に努めていく。</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391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27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138430</xdr:rowOff>
    </xdr:from>
    <xdr:to>
      <xdr:col>19</xdr:col>
      <xdr:colOff>187325</xdr:colOff>
      <xdr:row>36</xdr:row>
      <xdr:rowOff>104140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39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20320</xdr:rowOff>
    </xdr:from>
    <xdr:to>
      <xdr:col>15</xdr:col>
      <xdr:colOff>98425</xdr:colOff>
      <xdr:row>36</xdr:row>
      <xdr:rowOff>104140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925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128287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20320</xdr:rowOff>
    </xdr:from>
    <xdr:to>
      <xdr:col>11</xdr:col>
      <xdr:colOff>9525</xdr:colOff>
      <xdr:row>36</xdr:row>
      <xdr:rowOff>58420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92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156210</xdr:rowOff>
    </xdr:from>
    <xdr:to>
      <xdr:col>24</xdr:col>
      <xdr:colOff>76200</xdr:colOff>
      <xdr:row>36</xdr:row>
      <xdr:rowOff>86360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87630</xdr:rowOff>
    </xdr:from>
    <xdr:to>
      <xdr:col>20</xdr:col>
      <xdr:colOff>38100</xdr:colOff>
      <xdr:row>36</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140970</xdr:rowOff>
    </xdr:from>
    <xdr:to>
      <xdr:col>11</xdr:col>
      <xdr:colOff>60325</xdr:colOff>
      <xdr:row>36</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2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xdr:rowOff>
    </xdr:from>
    <xdr:to>
      <xdr:col>6</xdr:col>
      <xdr:colOff>171450</xdr:colOff>
      <xdr:row>36</xdr:row>
      <xdr:rowOff>109220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93997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物件費は前年度比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増加し、類似団体平均を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下回った。物件費全般については、実施計画策定や予算要求の際、抑制に努めているが、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年度はふるさと納税返礼業務や放課後児童クラブ運営業務などにより委託費が増加した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。類似団体平均を下回った状態が続いてはいるが、今後とも内部管理経費の見直しや削減を行いながら数値の抑制に努める。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120650</xdr:rowOff>
    </xdr:from>
    <xdr:to>
      <xdr:col>82</xdr:col>
      <xdr:colOff>107950</xdr:colOff>
      <xdr:row>17</xdr:row>
      <xdr:rowOff>6350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924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41927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5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120650</xdr:rowOff>
    </xdr:from>
    <xdr:to>
      <xdr:col>78</xdr:col>
      <xdr:colOff>69850</xdr:colOff>
      <xdr:row>16</xdr:row>
      <xdr:rowOff>25400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9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25400</xdr:rowOff>
    </xdr:from>
    <xdr:to>
      <xdr:col>73</xdr:col>
      <xdr:colOff>180975</xdr:colOff>
      <xdr:row>17</xdr:row>
      <xdr:rowOff>95250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7686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88900</xdr:rowOff>
    </xdr:from>
    <xdr:to>
      <xdr:col>69</xdr:col>
      <xdr:colOff>92075</xdr:colOff>
      <xdr:row>17</xdr:row>
      <xdr:rowOff>95250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321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26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149877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127000</xdr:rowOff>
    </xdr:from>
    <xdr:to>
      <xdr:col>82</xdr:col>
      <xdr:colOff>158750</xdr:colOff>
      <xdr:row>17</xdr:row>
      <xdr:rowOff>57150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146050</xdr:rowOff>
    </xdr:from>
    <xdr:to>
      <xdr:col>74</xdr:col>
      <xdr:colOff>31750</xdr:colOff>
      <xdr:row>16</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44450</xdr:rowOff>
    </xdr:from>
    <xdr:to>
      <xdr:col>69</xdr:col>
      <xdr:colOff>142875</xdr:colOff>
      <xdr:row>17</xdr:row>
      <xdr:rowOff>146050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156227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扶助費は、平成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年度から類似団体平均を超え</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状況が続いていたが、平成</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年度からは類似団体平均を下回り、令和</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0.7</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少子化が進んでおり、児童手当や保育業務などの児童福祉費が減少傾向で、扶助費の経常経費全体でも減少している。</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情勢による変化が大きいが、今後も適正な行政サービス</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a:t>
          </a:r>
          <a:r>
            <a:rPr kumimoji="1"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提供に努めていく。</a:t>
          </a:r>
          <a:endParaRPr kumimoji="0" lang="ja-JP"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69850</xdr:rowOff>
    </xdr:from>
    <xdr:to>
      <xdr:col>24</xdr:col>
      <xdr:colOff>25400</xdr:colOff>
      <xdr:row>56</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710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10177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82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69850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71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146050</xdr:rowOff>
    </xdr:from>
    <xdr:to>
      <xdr:col>15</xdr:col>
      <xdr:colOff>98425</xdr:colOff>
      <xdr:row>57</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472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146050</xdr:rowOff>
    </xdr:from>
    <xdr:to>
      <xdr:col>11</xdr:col>
      <xdr:colOff>9525</xdr:colOff>
      <xdr:row>56</xdr:row>
      <xdr:rowOff>165100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47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19050</xdr:rowOff>
    </xdr:from>
    <xdr:to>
      <xdr:col>20</xdr:col>
      <xdr:colOff>38100</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95250</xdr:rowOff>
    </xdr:from>
    <xdr:to>
      <xdr:col>11</xdr:col>
      <xdr:colOff>60325</xdr:colOff>
      <xdr:row>57</xdr:row>
      <xdr:rowOff>25400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他会計繰出金の影響により、その他に係る経常収支比率が類似団体平均を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ポイントと大きく上回っている。令和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下水道会計などで</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減少したが、国民健康保険、</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介護保険、</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後期高齢者医療保険各会計</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も増加傾向に</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ある。今後とも健康づくりの取組みや疾病等の予防対策に力を入れ、医療費抑制による繰出金の抑制を図っていきたい。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77470</xdr:rowOff>
    </xdr:from>
    <xdr:to>
      <xdr:col>82</xdr:col>
      <xdr:colOff>107950</xdr:colOff>
      <xdr:row>59</xdr:row>
      <xdr:rowOff>77470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6432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49547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16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77470</xdr:rowOff>
    </xdr:from>
    <xdr:to>
      <xdr:col>82</xdr:col>
      <xdr:colOff>196850</xdr:colOff>
      <xdr:row>59</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19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163847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0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77470</xdr:rowOff>
    </xdr:from>
    <xdr:to>
      <xdr:col>82</xdr:col>
      <xdr:colOff>196850</xdr:colOff>
      <xdr:row>53</xdr:row>
      <xdr:rowOff>77470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77470</xdr:rowOff>
    </xdr:from>
    <xdr:to>
      <xdr:col>82</xdr:col>
      <xdr:colOff>107950</xdr:colOff>
      <xdr:row>59</xdr:row>
      <xdr:rowOff>85090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930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85090</xdr:rowOff>
    </xdr:from>
    <xdr:to>
      <xdr:col>78</xdr:col>
      <xdr:colOff>69850</xdr:colOff>
      <xdr:row>60</xdr:row>
      <xdr:rowOff>58420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006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125730</xdr:rowOff>
    </xdr:from>
    <xdr:to>
      <xdr:col>78</xdr:col>
      <xdr:colOff>120650</xdr:colOff>
      <xdr:row>56</xdr:row>
      <xdr:rowOff>55880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58420</xdr:rowOff>
    </xdr:from>
    <xdr:to>
      <xdr:col>73</xdr:col>
      <xdr:colOff>180975</xdr:colOff>
      <xdr:row>60</xdr:row>
      <xdr:rowOff>66040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34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30480</xdr:rowOff>
    </xdr:from>
    <xdr:to>
      <xdr:col>74</xdr:col>
      <xdr:colOff>31750</xdr:colOff>
      <xdr:row>56</xdr:row>
      <xdr:rowOff>132080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60</xdr:row>
      <xdr:rowOff>66040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45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107967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37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26670</xdr:rowOff>
    </xdr:from>
    <xdr:to>
      <xdr:col>82</xdr:col>
      <xdr:colOff>158750</xdr:colOff>
      <xdr:row>59</xdr:row>
      <xdr:rowOff>128270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4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106697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5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34290</xdr:rowOff>
    </xdr:from>
    <xdr:to>
      <xdr:col>78</xdr:col>
      <xdr:colOff>120650</xdr:colOff>
      <xdr:row>59</xdr:row>
      <xdr:rowOff>135890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4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120667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3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7620</xdr:rowOff>
    </xdr:from>
    <xdr:to>
      <xdr:col>74</xdr:col>
      <xdr:colOff>31750</xdr:colOff>
      <xdr:row>60</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93997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15240</xdr:rowOff>
    </xdr:from>
    <xdr:to>
      <xdr:col>69</xdr:col>
      <xdr:colOff>142875</xdr:colOff>
      <xdr:row>60</xdr:row>
      <xdr:rowOff>116840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101617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8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0.9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ポイントの増加、類似団体平均より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ポイント下回っている。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経常経費</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前年度から若干伸びているが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全体としてはほぼ横ばいであると言える。近年の状況を勘案すると、今後も</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農業関係の補助費の伸びが予想されるが、補助内容の見直し等を行いながら経費削減に努める。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94996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2260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108712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22604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62992</xdr:rowOff>
    </xdr:from>
    <xdr:to>
      <xdr:col>73</xdr:col>
      <xdr:colOff>180975</xdr:colOff>
      <xdr:row>36</xdr:row>
      <xdr:rowOff>108712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67564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2351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60723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57912</xdr:rowOff>
    </xdr:from>
    <xdr:to>
      <xdr:col>74</xdr:col>
      <xdr:colOff>31750</xdr:colOff>
      <xdr:row>36</xdr:row>
      <xdr:rowOff>159512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高畠中学校整備事業から始まり、近年大型の建設事業が続いたことにより、類似団体平均を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ポイント上回った。今後しばらくは、これらの建設事業の起債償還が本格化することから、公債費は増加する予定である。今後は、普通建設事業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に伴う</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起債の新規発行を抑制しながら財政の健全化に努める。</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1270</xdr:rowOff>
    </xdr:from>
    <xdr:to>
      <xdr:col>24</xdr:col>
      <xdr:colOff>25400</xdr:colOff>
      <xdr:row>79</xdr:row>
      <xdr:rowOff>165863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987800" y="13545820"/>
          <a:ext cx="838200" cy="16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1270</xdr:rowOff>
    </xdr:from>
    <xdr:to>
      <xdr:col>19</xdr:col>
      <xdr:colOff>187325</xdr:colOff>
      <xdr:row>79</xdr:row>
      <xdr:rowOff>46989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5458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127000</xdr:rowOff>
    </xdr:from>
    <xdr:to>
      <xdr:col>15</xdr:col>
      <xdr:colOff>98425</xdr:colOff>
      <xdr:row>79</xdr:row>
      <xdr:rowOff>46989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5001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94251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90424</xdr:rowOff>
    </xdr:from>
    <xdr:to>
      <xdr:col>11</xdr:col>
      <xdr:colOff>9525</xdr:colOff>
      <xdr:row>78</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1320800" y="134635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5097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115063</xdr:rowOff>
    </xdr:from>
    <xdr:to>
      <xdr:col>24</xdr:col>
      <xdr:colOff>76200</xdr:colOff>
      <xdr:row>80</xdr:row>
      <xdr:rowOff>45213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87140</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121920</xdr:rowOff>
    </xdr:from>
    <xdr:to>
      <xdr:col>20</xdr:col>
      <xdr:colOff>38100</xdr:colOff>
      <xdr:row>79</xdr:row>
      <xdr:rowOff>52070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36847</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167639</xdr:rowOff>
    </xdr:from>
    <xdr:to>
      <xdr:col>15</xdr:col>
      <xdr:colOff>149225</xdr:colOff>
      <xdr:row>79</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82566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39624</xdr:rowOff>
    </xdr:from>
    <xdr:to>
      <xdr:col>6</xdr:col>
      <xdr:colOff>171450</xdr:colOff>
      <xdr:row>78</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126001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他会計繰出金の影響により類似団体平均を上回る状態が続いて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いる。今後、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国民健康保険、介護保険、後期高齢者医療保険各会計においては年々増加</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することが予想されるため、</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今後とも健康づくりの取組みや疾病等の予防対策に力を入れ、医療費抑制による繰出金の抑制を図っていきたい。</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94996</xdr:rowOff>
    </xdr:from>
    <xdr:to>
      <xdr:col>82</xdr:col>
      <xdr:colOff>107950</xdr:colOff>
      <xdr:row>77</xdr:row>
      <xdr:rowOff>97282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12519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94996</xdr:rowOff>
    </xdr:from>
    <xdr:to>
      <xdr:col>78</xdr:col>
      <xdr:colOff>69850</xdr:colOff>
      <xdr:row>78</xdr:row>
      <xdr:rowOff>35561</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125196"/>
          <a:ext cx="889000" cy="283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390372"/>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152146</xdr:rowOff>
    </xdr:from>
    <xdr:to>
      <xdr:col>69</xdr:col>
      <xdr:colOff>92075</xdr:colOff>
      <xdr:row>78</xdr:row>
      <xdr:rowOff>17272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53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46482</xdr:rowOff>
    </xdr:from>
    <xdr:to>
      <xdr:col>82</xdr:col>
      <xdr:colOff>158750</xdr:colOff>
      <xdr:row>77</xdr:row>
      <xdr:rowOff>148082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18559</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44196</xdr:rowOff>
    </xdr:from>
    <xdr:to>
      <xdr:col>78</xdr:col>
      <xdr:colOff>120650</xdr:colOff>
      <xdr:row>76</xdr:row>
      <xdr:rowOff>145796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130573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160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156211</xdr:rowOff>
    </xdr:from>
    <xdr:to>
      <xdr:col>74</xdr:col>
      <xdr:colOff>31750</xdr:colOff>
      <xdr:row>78</xdr:row>
      <xdr:rowOff>86361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71138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101346</xdr:rowOff>
    </xdr:from>
    <xdr:to>
      <xdr:col>65</xdr:col>
      <xdr:colOff>53975</xdr:colOff>
      <xdr:row>78</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16273</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84023</xdr:rowOff>
    </xdr:from>
    <xdr:to>
      <xdr:col>29</xdr:col>
      <xdr:colOff>127000</xdr:colOff>
      <xdr:row>15</xdr:row>
      <xdr:rowOff>109741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03398"/>
          <a:ext cx="647700" cy="25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59402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21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103054</xdr:rowOff>
    </xdr:from>
    <xdr:to>
      <xdr:col>26</xdr:col>
      <xdr:colOff>50800</xdr:colOff>
      <xdr:row>15</xdr:row>
      <xdr:rowOff>109741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722429"/>
          <a:ext cx="698500" cy="6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103054</xdr:rowOff>
    </xdr:from>
    <xdr:to>
      <xdr:col>22</xdr:col>
      <xdr:colOff>114300</xdr:colOff>
      <xdr:row>15</xdr:row>
      <xdr:rowOff>164681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722429"/>
          <a:ext cx="698500" cy="61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89292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164681</xdr:rowOff>
    </xdr:from>
    <xdr:to>
      <xdr:col>18</xdr:col>
      <xdr:colOff>177800</xdr:colOff>
      <xdr:row>16</xdr:row>
      <xdr:rowOff>56534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84056"/>
          <a:ext cx="698500" cy="633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101922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114895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33223</xdr:rowOff>
    </xdr:from>
    <xdr:to>
      <xdr:col>29</xdr:col>
      <xdr:colOff>177800</xdr:colOff>
      <xdr:row>15</xdr:row>
      <xdr:rowOff>134823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525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49750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9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58941</xdr:rowOff>
    </xdr:from>
    <xdr:to>
      <xdr:col>26</xdr:col>
      <xdr:colOff>101600</xdr:colOff>
      <xdr:row>15</xdr:row>
      <xdr:rowOff>160541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78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170718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447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52254</xdr:rowOff>
    </xdr:from>
    <xdr:to>
      <xdr:col>22</xdr:col>
      <xdr:colOff>165100</xdr:colOff>
      <xdr:row>15</xdr:row>
      <xdr:rowOff>153854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71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164031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4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113881</xdr:rowOff>
    </xdr:from>
    <xdr:to>
      <xdr:col>19</xdr:col>
      <xdr:colOff>38100</xdr:colOff>
      <xdr:row>16</xdr:row>
      <xdr:rowOff>44031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33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54208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50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5734</xdr:rowOff>
    </xdr:from>
    <xdr:to>
      <xdr:col>15</xdr:col>
      <xdr:colOff>101600</xdr:colOff>
      <xdr:row>16</xdr:row>
      <xdr:rowOff>107334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96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117511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65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33693</xdr:rowOff>
    </xdr:from>
    <xdr:to>
      <xdr:col>29</xdr:col>
      <xdr:colOff>127000</xdr:colOff>
      <xdr:row>38</xdr:row>
      <xdr:rowOff>116522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5958243"/>
          <a:ext cx="0" cy="16258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5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116522</xdr:rowOff>
    </xdr:from>
    <xdr:to>
      <xdr:col>30</xdr:col>
      <xdr:colOff>25400</xdr:colOff>
      <xdr:row>38</xdr:row>
      <xdr:rowOff>116522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41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291520</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0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33693</xdr:rowOff>
    </xdr:from>
    <xdr:to>
      <xdr:col>30</xdr:col>
      <xdr:colOff>25400</xdr:colOff>
      <xdr:row>33</xdr:row>
      <xdr:rowOff>33693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59582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305879</xdr:rowOff>
    </xdr:from>
    <xdr:to>
      <xdr:col>29</xdr:col>
      <xdr:colOff>127000</xdr:colOff>
      <xdr:row>34</xdr:row>
      <xdr:rowOff>240995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230429"/>
          <a:ext cx="647700" cy="2780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263465</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738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291388</xdr:rowOff>
    </xdr:from>
    <xdr:to>
      <xdr:col>29</xdr:col>
      <xdr:colOff>177800</xdr:colOff>
      <xdr:row>36</xdr:row>
      <xdr:rowOff>50088</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017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229756</xdr:rowOff>
    </xdr:from>
    <xdr:to>
      <xdr:col>26</xdr:col>
      <xdr:colOff>50800</xdr:colOff>
      <xdr:row>34</xdr:row>
      <xdr:rowOff>240995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497206"/>
          <a:ext cx="698500" cy="11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28613</xdr:rowOff>
    </xdr:from>
    <xdr:to>
      <xdr:col>26</xdr:col>
      <xdr:colOff>101600</xdr:colOff>
      <xdr:row>36</xdr:row>
      <xdr:rowOff>130213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1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114990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68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229756</xdr:rowOff>
    </xdr:from>
    <xdr:to>
      <xdr:col>22</xdr:col>
      <xdr:colOff>114300</xdr:colOff>
      <xdr:row>34</xdr:row>
      <xdr:rowOff>321272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497206"/>
          <a:ext cx="698500" cy="91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78601</xdr:rowOff>
    </xdr:from>
    <xdr:to>
      <xdr:col>22</xdr:col>
      <xdr:colOff>165100</xdr:colOff>
      <xdr:row>37</xdr:row>
      <xdr:rowOff>8751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164978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18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321272</xdr:rowOff>
    </xdr:from>
    <xdr:to>
      <xdr:col>18</xdr:col>
      <xdr:colOff>177800</xdr:colOff>
      <xdr:row>34</xdr:row>
      <xdr:rowOff>324586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588722"/>
          <a:ext cx="698500" cy="3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9372</xdr:rowOff>
    </xdr:from>
    <xdr:to>
      <xdr:col>19</xdr:col>
      <xdr:colOff>38100</xdr:colOff>
      <xdr:row>36</xdr:row>
      <xdr:rowOff>110972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62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95749</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4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333070</xdr:rowOff>
    </xdr:from>
    <xdr:to>
      <xdr:col>15</xdr:col>
      <xdr:colOff>101600</xdr:colOff>
      <xdr:row>36</xdr:row>
      <xdr:rowOff>91770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43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76547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255079</xdr:rowOff>
    </xdr:from>
    <xdr:to>
      <xdr:col>29</xdr:col>
      <xdr:colOff>177800</xdr:colOff>
      <xdr:row>34</xdr:row>
      <xdr:rowOff>13779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179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100156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02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190195</xdr:rowOff>
    </xdr:from>
    <xdr:to>
      <xdr:col>26</xdr:col>
      <xdr:colOff>101600</xdr:colOff>
      <xdr:row>34</xdr:row>
      <xdr:rowOff>291795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57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301972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2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178956</xdr:rowOff>
    </xdr:from>
    <xdr:to>
      <xdr:col>22</xdr:col>
      <xdr:colOff>165100</xdr:colOff>
      <xdr:row>34</xdr:row>
      <xdr:rowOff>280556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4464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290733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15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270472</xdr:rowOff>
    </xdr:from>
    <xdr:to>
      <xdr:col>19</xdr:col>
      <xdr:colOff>38100</xdr:colOff>
      <xdr:row>35</xdr:row>
      <xdr:rowOff>29172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537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39349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30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273786</xdr:rowOff>
    </xdr:from>
    <xdr:to>
      <xdr:col>15</xdr:col>
      <xdr:colOff>101600</xdr:colOff>
      <xdr:row>35</xdr:row>
      <xdr:rowOff>32486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4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42664</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1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22,094
21,914
180.26
12,771,839
11,996,936
751,917
6,732,422
12,586,228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19734</xdr:rowOff>
    </xdr:from>
    <xdr:to>
      <xdr:col>24</xdr:col>
      <xdr:colOff>63500</xdr:colOff>
      <xdr:row>36</xdr:row>
      <xdr:rowOff>37107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91934"/>
          <a:ext cx="838200" cy="1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119056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37107</xdr:rowOff>
    </xdr:from>
    <xdr:to>
      <xdr:col>19</xdr:col>
      <xdr:colOff>177800</xdr:colOff>
      <xdr:row>36</xdr:row>
      <xdr:rowOff>49028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09307"/>
          <a:ext cx="889000" cy="11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96091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25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49028</xdr:rowOff>
    </xdr:from>
    <xdr:to>
      <xdr:col>15</xdr:col>
      <xdr:colOff>50800</xdr:colOff>
      <xdr:row>36</xdr:row>
      <xdr:rowOff>111811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1228"/>
          <a:ext cx="889000" cy="6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146945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111811</xdr:rowOff>
    </xdr:from>
    <xdr:to>
      <xdr:col>10</xdr:col>
      <xdr:colOff>114300</xdr:colOff>
      <xdr:row>36</xdr:row>
      <xdr:rowOff>147113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84011"/>
          <a:ext cx="889000" cy="3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108753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140384</xdr:rowOff>
    </xdr:from>
    <xdr:to>
      <xdr:col>24</xdr:col>
      <xdr:colOff>114300</xdr:colOff>
      <xdr:row>36</xdr:row>
      <xdr:rowOff>70534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4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163261</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9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157757</xdr:rowOff>
    </xdr:from>
    <xdr:to>
      <xdr:col>20</xdr:col>
      <xdr:colOff>38100</xdr:colOff>
      <xdr:row>36</xdr:row>
      <xdr:rowOff>87907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79034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25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169678</xdr:rowOff>
    </xdr:from>
    <xdr:to>
      <xdr:col>15</xdr:col>
      <xdr:colOff>101600</xdr:colOff>
      <xdr:row>36</xdr:row>
      <xdr:rowOff>99828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7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116355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4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61011</xdr:rowOff>
    </xdr:from>
    <xdr:to>
      <xdr:col>10</xdr:col>
      <xdr:colOff>165100</xdr:colOff>
      <xdr:row>36</xdr:row>
      <xdr:rowOff>162611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3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7688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00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96313</xdr:rowOff>
    </xdr:from>
    <xdr:to>
      <xdr:col>6</xdr:col>
      <xdr:colOff>38100</xdr:colOff>
      <xdr:row>37</xdr:row>
      <xdr:rowOff>26463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42990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43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93719</xdr:rowOff>
    </xdr:from>
    <xdr:to>
      <xdr:col>24</xdr:col>
      <xdr:colOff>63500</xdr:colOff>
      <xdr:row>57</xdr:row>
      <xdr:rowOff>59287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94919"/>
          <a:ext cx="838200" cy="13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26810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28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59287</xdr:rowOff>
    </xdr:from>
    <xdr:to>
      <xdr:col>19</xdr:col>
      <xdr:colOff>177800</xdr:colOff>
      <xdr:row>57</xdr:row>
      <xdr:rowOff>125092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31937"/>
          <a:ext cx="889000" cy="6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125092</xdr:rowOff>
    </xdr:from>
    <xdr:to>
      <xdr:col>15</xdr:col>
      <xdr:colOff>50800</xdr:colOff>
      <xdr:row>57</xdr:row>
      <xdr:rowOff>152588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97742"/>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112572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152588</xdr:rowOff>
    </xdr:from>
    <xdr:to>
      <xdr:col>10</xdr:col>
      <xdr:colOff>114300</xdr:colOff>
      <xdr:row>58</xdr:row>
      <xdr:rowOff>23082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25238"/>
          <a:ext cx="889000" cy="4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98747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42919</xdr:rowOff>
    </xdr:from>
    <xdr:to>
      <xdr:col>24</xdr:col>
      <xdr:colOff>114300</xdr:colOff>
      <xdr:row>56</xdr:row>
      <xdr:rowOff>144519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6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65796</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9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8487</xdr:rowOff>
    </xdr:from>
    <xdr:to>
      <xdr:col>20</xdr:col>
      <xdr:colOff>38100</xdr:colOff>
      <xdr:row>57</xdr:row>
      <xdr:rowOff>110087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8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101214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87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74292</xdr:rowOff>
    </xdr:from>
    <xdr:to>
      <xdr:col>15</xdr:col>
      <xdr:colOff>101600</xdr:colOff>
      <xdr:row>58</xdr:row>
      <xdr:rowOff>4442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4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167019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101788</xdr:rowOff>
    </xdr:from>
    <xdr:to>
      <xdr:col>10</xdr:col>
      <xdr:colOff>165100</xdr:colOff>
      <xdr:row>58</xdr:row>
      <xdr:rowOff>31938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23065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6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143732</xdr:rowOff>
    </xdr:from>
    <xdr:to>
      <xdr:col>6</xdr:col>
      <xdr:colOff>38100</xdr:colOff>
      <xdr:row>58</xdr:row>
      <xdr:rowOff>73882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1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65009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0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16313</xdr:rowOff>
    </xdr:from>
    <xdr:to>
      <xdr:col>24</xdr:col>
      <xdr:colOff>63500</xdr:colOff>
      <xdr:row>74</xdr:row>
      <xdr:rowOff>34316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360713"/>
          <a:ext cx="838200" cy="360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12634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42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16313</xdr:rowOff>
    </xdr:from>
    <xdr:to>
      <xdr:col>19</xdr:col>
      <xdr:colOff>177800</xdr:colOff>
      <xdr:row>73</xdr:row>
      <xdr:rowOff>136728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360713"/>
          <a:ext cx="889000" cy="29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113333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3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136728</xdr:rowOff>
    </xdr:from>
    <xdr:to>
      <xdr:col>15</xdr:col>
      <xdr:colOff>50800</xdr:colOff>
      <xdr:row>75</xdr:row>
      <xdr:rowOff>13913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52578"/>
          <a:ext cx="889000" cy="2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156309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8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13913</xdr:rowOff>
    </xdr:from>
    <xdr:to>
      <xdr:col>10</xdr:col>
      <xdr:colOff>114300</xdr:colOff>
      <xdr:row>75</xdr:row>
      <xdr:rowOff>45688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72663"/>
          <a:ext cx="889000" cy="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169911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20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148080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154966</xdr:rowOff>
    </xdr:from>
    <xdr:to>
      <xdr:col>24</xdr:col>
      <xdr:colOff>114300</xdr:colOff>
      <xdr:row>74</xdr:row>
      <xdr:rowOff>85116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7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6393</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52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136963</xdr:rowOff>
    </xdr:from>
    <xdr:to>
      <xdr:col>20</xdr:col>
      <xdr:colOff>38100</xdr:colOff>
      <xdr:row>72</xdr:row>
      <xdr:rowOff>67113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30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83640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08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85928</xdr:rowOff>
    </xdr:from>
    <xdr:to>
      <xdr:col>15</xdr:col>
      <xdr:colOff>101600</xdr:colOff>
      <xdr:row>74</xdr:row>
      <xdr:rowOff>16078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32605</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3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134563</xdr:rowOff>
    </xdr:from>
    <xdr:to>
      <xdr:col>10</xdr:col>
      <xdr:colOff>165100</xdr:colOff>
      <xdr:row>75</xdr:row>
      <xdr:rowOff>64713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2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81240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97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166338</xdr:rowOff>
    </xdr:from>
    <xdr:to>
      <xdr:col>6</xdr:col>
      <xdr:colOff>38100</xdr:colOff>
      <xdr:row>75</xdr:row>
      <xdr:rowOff>96488</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5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113015</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2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45459</xdr:rowOff>
    </xdr:from>
    <xdr:to>
      <xdr:col>24</xdr:col>
      <xdr:colOff>63500</xdr:colOff>
      <xdr:row>94</xdr:row>
      <xdr:rowOff>29477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5818859"/>
          <a:ext cx="838200" cy="326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117428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3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45459</xdr:rowOff>
    </xdr:from>
    <xdr:to>
      <xdr:col>19</xdr:col>
      <xdr:colOff>177800</xdr:colOff>
      <xdr:row>94</xdr:row>
      <xdr:rowOff>100000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818859"/>
          <a:ext cx="889000" cy="39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162368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1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100000</xdr:rowOff>
    </xdr:from>
    <xdr:to>
      <xdr:col>15</xdr:col>
      <xdr:colOff>50800</xdr:colOff>
      <xdr:row>95</xdr:row>
      <xdr:rowOff>96589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216300"/>
          <a:ext cx="889000" cy="16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59041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51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96589</xdr:rowOff>
    </xdr:from>
    <xdr:to>
      <xdr:col>10</xdr:col>
      <xdr:colOff>114300</xdr:colOff>
      <xdr:row>95</xdr:row>
      <xdr:rowOff>106820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384339"/>
          <a:ext cx="889000" cy="1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121277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8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1948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6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150127</xdr:rowOff>
    </xdr:from>
    <xdr:to>
      <xdr:col>24</xdr:col>
      <xdr:colOff>114300</xdr:colOff>
      <xdr:row>94</xdr:row>
      <xdr:rowOff>80277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094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1554</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4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166109</xdr:rowOff>
    </xdr:from>
    <xdr:to>
      <xdr:col>20</xdr:col>
      <xdr:colOff>38100</xdr:colOff>
      <xdr:row>92</xdr:row>
      <xdr:rowOff>96259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768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112786</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54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49200</xdr:rowOff>
    </xdr:from>
    <xdr:to>
      <xdr:col>15</xdr:col>
      <xdr:colOff>101600</xdr:colOff>
      <xdr:row>94</xdr:row>
      <xdr:rowOff>150800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167327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59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45789</xdr:rowOff>
    </xdr:from>
    <xdr:to>
      <xdr:col>10</xdr:col>
      <xdr:colOff>165100</xdr:colOff>
      <xdr:row>95</xdr:row>
      <xdr:rowOff>147389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3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163916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0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56020</xdr:rowOff>
    </xdr:from>
    <xdr:to>
      <xdr:col>6</xdr:col>
      <xdr:colOff>38100</xdr:colOff>
      <xdr:row>95</xdr:row>
      <xdr:rowOff>157620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34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2697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1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97202</xdr:rowOff>
    </xdr:from>
    <xdr:to>
      <xdr:col>54</xdr:col>
      <xdr:colOff>189865</xdr:colOff>
      <xdr:row>38</xdr:row>
      <xdr:rowOff>148224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240702"/>
          <a:ext cx="1270" cy="1422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152051</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66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148224</xdr:rowOff>
    </xdr:from>
    <xdr:to>
      <xdr:col>55</xdr:col>
      <xdr:colOff>88900</xdr:colOff>
      <xdr:row>38</xdr:row>
      <xdr:rowOff>148224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66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43879</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5015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97202</xdr:rowOff>
    </xdr:from>
    <xdr:to>
      <xdr:col>55</xdr:col>
      <xdr:colOff>88900</xdr:colOff>
      <xdr:row>30</xdr:row>
      <xdr:rowOff>97202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240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35633</xdr:rowOff>
    </xdr:from>
    <xdr:to>
      <xdr:col>55</xdr:col>
      <xdr:colOff>0</xdr:colOff>
      <xdr:row>36</xdr:row>
      <xdr:rowOff>112660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9639300" y="6207833"/>
          <a:ext cx="838200" cy="7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99233</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2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120806</xdr:rowOff>
    </xdr:from>
    <xdr:to>
      <xdr:col>55</xdr:col>
      <xdr:colOff>50800</xdr:colOff>
      <xdr:row>37</xdr:row>
      <xdr:rowOff>50956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105606</xdr:rowOff>
    </xdr:from>
    <xdr:to>
      <xdr:col>50</xdr:col>
      <xdr:colOff>114300</xdr:colOff>
      <xdr:row>36</xdr:row>
      <xdr:rowOff>112660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5249106"/>
          <a:ext cx="889000" cy="103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9913</xdr:rowOff>
    </xdr:from>
    <xdr:to>
      <xdr:col>50</xdr:col>
      <xdr:colOff>165100</xdr:colOff>
      <xdr:row>37</xdr:row>
      <xdr:rowOff>111513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3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102640</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44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105606</xdr:rowOff>
    </xdr:from>
    <xdr:to>
      <xdr:col>45</xdr:col>
      <xdr:colOff>177800</xdr:colOff>
      <xdr:row>37</xdr:row>
      <xdr:rowOff>86774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5249106"/>
          <a:ext cx="889000" cy="118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114274</xdr:rowOff>
    </xdr:from>
    <xdr:to>
      <xdr:col>46</xdr:col>
      <xdr:colOff>38100</xdr:colOff>
      <xdr:row>31</xdr:row>
      <xdr:rowOff>44424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525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35551</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50795" y="5350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86774</xdr:rowOff>
    </xdr:from>
    <xdr:to>
      <xdr:col>41</xdr:col>
      <xdr:colOff>50800</xdr:colOff>
      <xdr:row>37</xdr:row>
      <xdr:rowOff>144620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6430424"/>
          <a:ext cx="889000" cy="5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68468</xdr:rowOff>
    </xdr:from>
    <xdr:to>
      <xdr:col>41</xdr:col>
      <xdr:colOff>101600</xdr:colOff>
      <xdr:row>37</xdr:row>
      <xdr:rowOff>170067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41211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161194</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50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102518</xdr:rowOff>
    </xdr:from>
    <xdr:to>
      <xdr:col>36</xdr:col>
      <xdr:colOff>165100</xdr:colOff>
      <xdr:row>38</xdr:row>
      <xdr:rowOff>32668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44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23795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53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156283</xdr:rowOff>
    </xdr:from>
    <xdr:to>
      <xdr:col>55</xdr:col>
      <xdr:colOff>50800</xdr:colOff>
      <xdr:row>36</xdr:row>
      <xdr:rowOff>86433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5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7710</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00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61860</xdr:rowOff>
    </xdr:from>
    <xdr:to>
      <xdr:col>50</xdr:col>
      <xdr:colOff>165100</xdr:colOff>
      <xdr:row>36</xdr:row>
      <xdr:rowOff>163460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3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8537</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00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54806</xdr:rowOff>
    </xdr:from>
    <xdr:to>
      <xdr:col>46</xdr:col>
      <xdr:colOff>38100</xdr:colOff>
      <xdr:row>30</xdr:row>
      <xdr:rowOff>156406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519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1483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50795" y="497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35974</xdr:rowOff>
    </xdr:from>
    <xdr:to>
      <xdr:col>41</xdr:col>
      <xdr:colOff>101600</xdr:colOff>
      <xdr:row>37</xdr:row>
      <xdr:rowOff>137574</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7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154101</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15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93820</xdr:rowOff>
    </xdr:from>
    <xdr:to>
      <xdr:col>36</xdr:col>
      <xdr:colOff>165100</xdr:colOff>
      <xdr:row>38</xdr:row>
      <xdr:rowOff>23971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374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40497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21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133376</xdr:rowOff>
    </xdr:from>
    <xdr:to>
      <xdr:col>55</xdr:col>
      <xdr:colOff>0</xdr:colOff>
      <xdr:row>56</xdr:row>
      <xdr:rowOff>160144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734576"/>
          <a:ext cx="838200" cy="26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65730</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9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97670</xdr:rowOff>
    </xdr:from>
    <xdr:to>
      <xdr:col>50</xdr:col>
      <xdr:colOff>114300</xdr:colOff>
      <xdr:row>56</xdr:row>
      <xdr:rowOff>160144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8750300" y="9698870"/>
          <a:ext cx="889000" cy="6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68985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3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47346</xdr:rowOff>
    </xdr:from>
    <xdr:to>
      <xdr:col>45</xdr:col>
      <xdr:colOff>177800</xdr:colOff>
      <xdr:row>56</xdr:row>
      <xdr:rowOff>97670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7861300" y="9648546"/>
          <a:ext cx="889000" cy="50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93870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3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5762</xdr:rowOff>
    </xdr:from>
    <xdr:to>
      <xdr:col>41</xdr:col>
      <xdr:colOff>50800</xdr:colOff>
      <xdr:row>56</xdr:row>
      <xdr:rowOff>47346</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092612"/>
          <a:ext cx="889000" cy="55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37003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2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68753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66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82576</xdr:rowOff>
    </xdr:from>
    <xdr:to>
      <xdr:col>55</xdr:col>
      <xdr:colOff>50800</xdr:colOff>
      <xdr:row>57</xdr:row>
      <xdr:rowOff>12726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8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61003</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6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109344</xdr:rowOff>
    </xdr:from>
    <xdr:to>
      <xdr:col>50</xdr:col>
      <xdr:colOff>165100</xdr:colOff>
      <xdr:row>57</xdr:row>
      <xdr:rowOff>39494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71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30621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803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46870</xdr:rowOff>
    </xdr:from>
    <xdr:to>
      <xdr:col>46</xdr:col>
      <xdr:colOff>38100</xdr:colOff>
      <xdr:row>56</xdr:row>
      <xdr:rowOff>148470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6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139597</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7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167996</xdr:rowOff>
    </xdr:from>
    <xdr:to>
      <xdr:col>41</xdr:col>
      <xdr:colOff>101600</xdr:colOff>
      <xdr:row>56</xdr:row>
      <xdr:rowOff>98146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59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89273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69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126412</xdr:rowOff>
    </xdr:from>
    <xdr:to>
      <xdr:col>36</xdr:col>
      <xdr:colOff>165100</xdr:colOff>
      <xdr:row>53</xdr:row>
      <xdr:rowOff>56562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0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73089</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672795" y="881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25628</xdr:rowOff>
    </xdr:from>
    <xdr:to>
      <xdr:col>55</xdr:col>
      <xdr:colOff>0</xdr:colOff>
      <xdr:row>78</xdr:row>
      <xdr:rowOff>163131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98728"/>
          <a:ext cx="838200" cy="137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89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163131</xdr:rowOff>
    </xdr:from>
    <xdr:to>
      <xdr:col>50</xdr:col>
      <xdr:colOff>114300</xdr:colOff>
      <xdr:row>79</xdr:row>
      <xdr:rowOff>96903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36231"/>
          <a:ext cx="889000" cy="105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90126</xdr:rowOff>
    </xdr:from>
    <xdr:to>
      <xdr:col>45</xdr:col>
      <xdr:colOff>177800</xdr:colOff>
      <xdr:row>79</xdr:row>
      <xdr:rowOff>96903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634676"/>
          <a:ext cx="889000" cy="6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90126</xdr:rowOff>
    </xdr:from>
    <xdr:to>
      <xdr:col>41</xdr:col>
      <xdr:colOff>50800</xdr:colOff>
      <xdr:row>79</xdr:row>
      <xdr:rowOff>98879</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634676"/>
          <a:ext cx="889000" cy="8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146278</xdr:rowOff>
    </xdr:from>
    <xdr:to>
      <xdr:col>55</xdr:col>
      <xdr:colOff>50800</xdr:colOff>
      <xdr:row>78</xdr:row>
      <xdr:rowOff>76428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34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169155</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1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112331</xdr:rowOff>
    </xdr:from>
    <xdr:to>
      <xdr:col>50</xdr:col>
      <xdr:colOff>165100</xdr:colOff>
      <xdr:row>79</xdr:row>
      <xdr:rowOff>42481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8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33608</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78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46103</xdr:rowOff>
    </xdr:from>
    <xdr:to>
      <xdr:col>46</xdr:col>
      <xdr:colOff>38100</xdr:colOff>
      <xdr:row>79</xdr:row>
      <xdr:rowOff>147703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9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138830</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61017" y="1368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39326</xdr:rowOff>
    </xdr:from>
    <xdr:to>
      <xdr:col>41</xdr:col>
      <xdr:colOff>101600</xdr:colOff>
      <xdr:row>79</xdr:row>
      <xdr:rowOff>140926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8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132053</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76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48079</xdr:rowOff>
    </xdr:from>
    <xdr:to>
      <xdr:col>36</xdr:col>
      <xdr:colOff>165100</xdr:colOff>
      <xdr:row>79</xdr:row>
      <xdr:rowOff>149679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140806</xdr:rowOff>
    </xdr:from>
    <xdr:ext cx="249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84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3797</xdr:rowOff>
    </xdr:from>
    <xdr:to>
      <xdr:col>55</xdr:col>
      <xdr:colOff>0</xdr:colOff>
      <xdr:row>97</xdr:row>
      <xdr:rowOff>113867</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634447"/>
          <a:ext cx="838200" cy="1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125803</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41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151490</xdr:rowOff>
    </xdr:from>
    <xdr:to>
      <xdr:col>50</xdr:col>
      <xdr:colOff>114300</xdr:colOff>
      <xdr:row>97</xdr:row>
      <xdr:rowOff>3797</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10690"/>
          <a:ext cx="889000" cy="2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143933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54138</xdr:rowOff>
    </xdr:from>
    <xdr:to>
      <xdr:col>45</xdr:col>
      <xdr:colOff>177800</xdr:colOff>
      <xdr:row>96</xdr:row>
      <xdr:rowOff>151490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341888"/>
          <a:ext cx="889000" cy="26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18710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3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160486</xdr:rowOff>
    </xdr:from>
    <xdr:to>
      <xdr:col>41</xdr:col>
      <xdr:colOff>50800</xdr:colOff>
      <xdr:row>95</xdr:row>
      <xdr:rowOff>54138</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5933886"/>
          <a:ext cx="889000" cy="40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165330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63067</xdr:rowOff>
    </xdr:from>
    <xdr:to>
      <xdr:col>55</xdr:col>
      <xdr:colOff>50800</xdr:colOff>
      <xdr:row>97</xdr:row>
      <xdr:rowOff>164667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9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41494</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7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124447</xdr:rowOff>
    </xdr:from>
    <xdr:to>
      <xdr:col>50</xdr:col>
      <xdr:colOff>165100</xdr:colOff>
      <xdr:row>97</xdr:row>
      <xdr:rowOff>54597</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8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45724</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7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100690</xdr:rowOff>
    </xdr:from>
    <xdr:to>
      <xdr:col>46</xdr:col>
      <xdr:colOff>38100</xdr:colOff>
      <xdr:row>97</xdr:row>
      <xdr:rowOff>30840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21967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5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3338</xdr:rowOff>
    </xdr:from>
    <xdr:to>
      <xdr:col>41</xdr:col>
      <xdr:colOff>101600</xdr:colOff>
      <xdr:row>95</xdr:row>
      <xdr:rowOff>104938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29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121465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0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109686</xdr:rowOff>
    </xdr:from>
    <xdr:to>
      <xdr:col>36</xdr:col>
      <xdr:colOff>165100</xdr:colOff>
      <xdr:row>93</xdr:row>
      <xdr:rowOff>39836</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8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56363</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65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35916</xdr:rowOff>
    </xdr:from>
    <xdr:to>
      <xdr:col>85</xdr:col>
      <xdr:colOff>127000</xdr:colOff>
      <xdr:row>39</xdr:row>
      <xdr:rowOff>60686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722466"/>
          <a:ext cx="8382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76378</xdr:rowOff>
    </xdr:from>
    <xdr:to>
      <xdr:col>81</xdr:col>
      <xdr:colOff>50800</xdr:colOff>
      <xdr:row>39</xdr:row>
      <xdr:rowOff>35916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591478"/>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83900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77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76378</xdr:rowOff>
    </xdr:from>
    <xdr:to>
      <xdr:col>76</xdr:col>
      <xdr:colOff>114300</xdr:colOff>
      <xdr:row>39</xdr:row>
      <xdr:rowOff>7831</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591478"/>
          <a:ext cx="8890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78414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76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7831</xdr:rowOff>
    </xdr:from>
    <xdr:to>
      <xdr:col>71</xdr:col>
      <xdr:colOff>177800</xdr:colOff>
      <xdr:row>39</xdr:row>
      <xdr:rowOff>98862</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694381"/>
          <a:ext cx="889000" cy="9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81794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768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9886</xdr:rowOff>
    </xdr:from>
    <xdr:to>
      <xdr:col>85</xdr:col>
      <xdr:colOff>177800</xdr:colOff>
      <xdr:row>39</xdr:row>
      <xdr:rowOff>111486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9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154391</xdr:rowOff>
    </xdr:from>
    <xdr:ext cx="469744"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66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156566</xdr:rowOff>
    </xdr:from>
    <xdr:to>
      <xdr:col>81</xdr:col>
      <xdr:colOff>101600</xdr:colOff>
      <xdr:row>39</xdr:row>
      <xdr:rowOff>86716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7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103243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46428" y="6446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25578</xdr:rowOff>
    </xdr:from>
    <xdr:to>
      <xdr:col>76</xdr:col>
      <xdr:colOff>165100</xdr:colOff>
      <xdr:row>38</xdr:row>
      <xdr:rowOff>127178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5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143705</xdr:rowOff>
    </xdr:from>
    <xdr:ext cx="534377"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5111" y="6315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128481</xdr:rowOff>
    </xdr:from>
    <xdr:to>
      <xdr:col>72</xdr:col>
      <xdr:colOff>38100</xdr:colOff>
      <xdr:row>39</xdr:row>
      <xdr:rowOff>58631</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4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75158</xdr:rowOff>
    </xdr:from>
    <xdr:ext cx="469744"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68428" y="641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48062</xdr:rowOff>
    </xdr:from>
    <xdr:to>
      <xdr:col>67</xdr:col>
      <xdr:colOff>101600</xdr:colOff>
      <xdr:row>39</xdr:row>
      <xdr:rowOff>149662</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73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140789</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89650" y="6827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127527</xdr:rowOff>
    </xdr:from>
    <xdr:to>
      <xdr:col>85</xdr:col>
      <xdr:colOff>127000</xdr:colOff>
      <xdr:row>73</xdr:row>
      <xdr:rowOff>27039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5481300" y="12471927"/>
          <a:ext cx="8382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151033</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38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127527</xdr:rowOff>
    </xdr:from>
    <xdr:to>
      <xdr:col>81</xdr:col>
      <xdr:colOff>50800</xdr:colOff>
      <xdr:row>73</xdr:row>
      <xdr:rowOff>144138</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471927"/>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123696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144138</xdr:rowOff>
    </xdr:from>
    <xdr:to>
      <xdr:col>76</xdr:col>
      <xdr:colOff>114300</xdr:colOff>
      <xdr:row>74</xdr:row>
      <xdr:rowOff>24809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265998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5987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3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24809</xdr:rowOff>
    </xdr:from>
    <xdr:to>
      <xdr:col>71</xdr:col>
      <xdr:colOff>177800</xdr:colOff>
      <xdr:row>74</xdr:row>
      <xdr:rowOff>77597</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2712109"/>
          <a:ext cx="8890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106075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9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100112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95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147689</xdr:rowOff>
    </xdr:from>
    <xdr:to>
      <xdr:col>85</xdr:col>
      <xdr:colOff>177800</xdr:colOff>
      <xdr:row>73</xdr:row>
      <xdr:rowOff>77839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49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170566</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34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76727</xdr:rowOff>
    </xdr:from>
    <xdr:to>
      <xdr:col>81</xdr:col>
      <xdr:colOff>101600</xdr:colOff>
      <xdr:row>73</xdr:row>
      <xdr:rowOff>6877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42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23404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19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93338</xdr:rowOff>
    </xdr:from>
    <xdr:to>
      <xdr:col>76</xdr:col>
      <xdr:colOff>165100</xdr:colOff>
      <xdr:row>74</xdr:row>
      <xdr:rowOff>23488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609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40015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384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145459</xdr:rowOff>
    </xdr:from>
    <xdr:to>
      <xdr:col>72</xdr:col>
      <xdr:colOff>38100</xdr:colOff>
      <xdr:row>74</xdr:row>
      <xdr:rowOff>75609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6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92136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43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26797</xdr:rowOff>
    </xdr:from>
    <xdr:to>
      <xdr:col>67</xdr:col>
      <xdr:colOff>101600</xdr:colOff>
      <xdr:row>74</xdr:row>
      <xdr:rowOff>128397</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71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144924</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48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136705</xdr:rowOff>
    </xdr:from>
    <xdr:to>
      <xdr:col>85</xdr:col>
      <xdr:colOff>127000</xdr:colOff>
      <xdr:row>98</xdr:row>
      <xdr:rowOff>646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767355"/>
          <a:ext cx="8382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104492</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735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136705</xdr:rowOff>
    </xdr:from>
    <xdr:to>
      <xdr:col>81</xdr:col>
      <xdr:colOff>50800</xdr:colOff>
      <xdr:row>98</xdr:row>
      <xdr:rowOff>22144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67355"/>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46790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22144</xdr:rowOff>
    </xdr:from>
    <xdr:to>
      <xdr:col>76</xdr:col>
      <xdr:colOff>114300</xdr:colOff>
      <xdr:row>98</xdr:row>
      <xdr:rowOff>77471</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3703300" y="16824244"/>
          <a:ext cx="889000" cy="55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104886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77471</xdr:rowOff>
    </xdr:from>
    <xdr:to>
      <xdr:col>71</xdr:col>
      <xdr:colOff>177800</xdr:colOff>
      <xdr:row>98</xdr:row>
      <xdr:rowOff>90235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879571"/>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140989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124804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121296</xdr:rowOff>
    </xdr:from>
    <xdr:to>
      <xdr:col>85</xdr:col>
      <xdr:colOff>177800</xdr:colOff>
      <xdr:row>98</xdr:row>
      <xdr:rowOff>51446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75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144173</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603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85905</xdr:rowOff>
    </xdr:from>
    <xdr:to>
      <xdr:col>81</xdr:col>
      <xdr:colOff>101600</xdr:colOff>
      <xdr:row>98</xdr:row>
      <xdr:rowOff>16055</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1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32582</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49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142794</xdr:rowOff>
    </xdr:from>
    <xdr:to>
      <xdr:col>76</xdr:col>
      <xdr:colOff>165100</xdr:colOff>
      <xdr:row>98</xdr:row>
      <xdr:rowOff>72944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7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89471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25111" y="165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26671</xdr:rowOff>
    </xdr:from>
    <xdr:to>
      <xdr:col>72</xdr:col>
      <xdr:colOff>38100</xdr:colOff>
      <xdr:row>98</xdr:row>
      <xdr:rowOff>128271</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2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119398</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92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39435</xdr:rowOff>
    </xdr:from>
    <xdr:to>
      <xdr:col>67</xdr:col>
      <xdr:colOff>101600</xdr:colOff>
      <xdr:row>98</xdr:row>
      <xdr:rowOff>141035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4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132162</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93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132271</xdr:rowOff>
    </xdr:from>
    <xdr:to>
      <xdr:col>116</xdr:col>
      <xdr:colOff>63500</xdr:colOff>
      <xdr:row>30</xdr:row>
      <xdr:rowOff>159322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5275771"/>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146194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31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159322</xdr:rowOff>
    </xdr:from>
    <xdr:to>
      <xdr:col>111</xdr:col>
      <xdr:colOff>177800</xdr:colOff>
      <xdr:row>31</xdr:row>
      <xdr:rowOff>39307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5302822"/>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68280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39307</xdr:rowOff>
    </xdr:from>
    <xdr:to>
      <xdr:col>107</xdr:col>
      <xdr:colOff>50800</xdr:colOff>
      <xdr:row>31</xdr:row>
      <xdr:rowOff>96457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535425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166197</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96457</xdr:rowOff>
    </xdr:from>
    <xdr:to>
      <xdr:col>102</xdr:col>
      <xdr:colOff>114300</xdr:colOff>
      <xdr:row>32</xdr:row>
      <xdr:rowOff>65405</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5411407"/>
          <a:ext cx="889000" cy="1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9415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52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57421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57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81471</xdr:rowOff>
    </xdr:from>
    <xdr:to>
      <xdr:col>116</xdr:col>
      <xdr:colOff>114300</xdr:colOff>
      <xdr:row>31</xdr:row>
      <xdr:rowOff>11621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522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34498</xdr:rowOff>
    </xdr:from>
    <xdr:ext cx="469744"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517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108522</xdr:rowOff>
    </xdr:from>
    <xdr:to>
      <xdr:col>112</xdr:col>
      <xdr:colOff>38100</xdr:colOff>
      <xdr:row>31</xdr:row>
      <xdr:rowOff>38672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525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29</xdr:row>
      <xdr:rowOff>55199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5027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159957</xdr:rowOff>
    </xdr:from>
    <xdr:to>
      <xdr:col>107</xdr:col>
      <xdr:colOff>101600</xdr:colOff>
      <xdr:row>31</xdr:row>
      <xdr:rowOff>90107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530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106634</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50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45657</xdr:rowOff>
    </xdr:from>
    <xdr:to>
      <xdr:col>102</xdr:col>
      <xdr:colOff>165100</xdr:colOff>
      <xdr:row>31</xdr:row>
      <xdr:rowOff>147257</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536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163784</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513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14605</xdr:rowOff>
    </xdr:from>
    <xdr:to>
      <xdr:col>98</xdr:col>
      <xdr:colOff>38100</xdr:colOff>
      <xdr:row>32</xdr:row>
      <xdr:rowOff>116205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55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132732</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527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117348</xdr:rowOff>
    </xdr:from>
    <xdr:to>
      <xdr:col>116</xdr:col>
      <xdr:colOff>63500</xdr:colOff>
      <xdr:row>56</xdr:row>
      <xdr:rowOff>8001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547098"/>
          <a:ext cx="838200" cy="6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160799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761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9271</xdr:rowOff>
    </xdr:from>
    <xdr:to>
      <xdr:col>111</xdr:col>
      <xdr:colOff>177800</xdr:colOff>
      <xdr:row>55</xdr:row>
      <xdr:rowOff>117348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439021"/>
          <a:ext cx="889000" cy="10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90187</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58420</xdr:rowOff>
    </xdr:from>
    <xdr:to>
      <xdr:col>107</xdr:col>
      <xdr:colOff>50800</xdr:colOff>
      <xdr:row>55</xdr:row>
      <xdr:rowOff>9271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9316720"/>
          <a:ext cx="889000" cy="1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89806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8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104394</xdr:rowOff>
    </xdr:from>
    <xdr:to>
      <xdr:col>102</xdr:col>
      <xdr:colOff>114300</xdr:colOff>
      <xdr:row>54</xdr:row>
      <xdr:rowOff>58420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9191244"/>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157624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120794</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128651</xdr:rowOff>
    </xdr:from>
    <xdr:to>
      <xdr:col>116</xdr:col>
      <xdr:colOff>114300</xdr:colOff>
      <xdr:row>56</xdr:row>
      <xdr:rowOff>58801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55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151528</xdr:rowOff>
    </xdr:from>
    <xdr:ext cx="469744"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40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66548</xdr:rowOff>
    </xdr:from>
    <xdr:to>
      <xdr:col>112</xdr:col>
      <xdr:colOff>38100</xdr:colOff>
      <xdr:row>55</xdr:row>
      <xdr:rowOff>168148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49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13225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88428" y="927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129921</xdr:rowOff>
    </xdr:from>
    <xdr:to>
      <xdr:col>107</xdr:col>
      <xdr:colOff>101600</xdr:colOff>
      <xdr:row>55</xdr:row>
      <xdr:rowOff>60071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38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76598</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99428" y="9163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7620</xdr:rowOff>
    </xdr:from>
    <xdr:to>
      <xdr:col>102</xdr:col>
      <xdr:colOff>165100</xdr:colOff>
      <xdr:row>54</xdr:row>
      <xdr:rowOff>109220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52</xdr:row>
      <xdr:rowOff>125747</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904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53594</xdr:rowOff>
    </xdr:from>
    <xdr:to>
      <xdr:col>98</xdr:col>
      <xdr:colOff>38100</xdr:colOff>
      <xdr:row>53</xdr:row>
      <xdr:rowOff>155194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14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271</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891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150924</xdr:rowOff>
    </xdr:from>
    <xdr:to>
      <xdr:col>116</xdr:col>
      <xdr:colOff>63500</xdr:colOff>
      <xdr:row>73</xdr:row>
      <xdr:rowOff>3660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495324"/>
          <a:ext cx="838200" cy="24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111538</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7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1488</xdr:rowOff>
    </xdr:from>
    <xdr:to>
      <xdr:col>111</xdr:col>
      <xdr:colOff>177800</xdr:colOff>
      <xdr:row>73</xdr:row>
      <xdr:rowOff>3660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251733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87307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1488</xdr:rowOff>
    </xdr:from>
    <xdr:to>
      <xdr:col>107</xdr:col>
      <xdr:colOff>50800</xdr:colOff>
      <xdr:row>73</xdr:row>
      <xdr:rowOff>18542</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517338"/>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99514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18542</xdr:rowOff>
    </xdr:from>
    <xdr:to>
      <xdr:col>102</xdr:col>
      <xdr:colOff>114300</xdr:colOff>
      <xdr:row>73</xdr:row>
      <xdr:rowOff>46637</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534392"/>
          <a:ext cx="889000" cy="28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151658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1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97822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95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100124</xdr:rowOff>
    </xdr:from>
    <xdr:to>
      <xdr:col>116</xdr:col>
      <xdr:colOff>114300</xdr:colOff>
      <xdr:row>73</xdr:row>
      <xdr:rowOff>30274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44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123001</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29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124310</xdr:rowOff>
    </xdr:from>
    <xdr:to>
      <xdr:col>112</xdr:col>
      <xdr:colOff>38100</xdr:colOff>
      <xdr:row>73</xdr:row>
      <xdr:rowOff>54460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4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70987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24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122138</xdr:rowOff>
    </xdr:from>
    <xdr:to>
      <xdr:col>107</xdr:col>
      <xdr:colOff>101600</xdr:colOff>
      <xdr:row>73</xdr:row>
      <xdr:rowOff>52288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46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68815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24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139192</xdr:rowOff>
    </xdr:from>
    <xdr:to>
      <xdr:col>102</xdr:col>
      <xdr:colOff>165100</xdr:colOff>
      <xdr:row>73</xdr:row>
      <xdr:rowOff>69342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48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85869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2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167287</xdr:rowOff>
    </xdr:from>
    <xdr:to>
      <xdr:col>98</xdr:col>
      <xdr:colOff>38100</xdr:colOff>
      <xdr:row>73</xdr:row>
      <xdr:rowOff>97437</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51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113964</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286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542,995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円となっている。主な構成項目である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扶助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費は、住民一人当たり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85,786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円で前年度比</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なり、一人当たり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17,161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円減少している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少子化による児童手当、認定こども園運営費、私立保育園保育業務などの減によるものと考えられる。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次に大きいのは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で、住民一人当たり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83,060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いるが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、前年度から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7,076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増加</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している。これは、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置賜広域行政事務組合負担金などの増によるもの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と考えられる。次に多いのが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件費で、住民一人当たり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77,724</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円となっている。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これは、ふるさと納税返礼業務や放課後児童クラブ事業、公共施設の光熱水費などの増によるものと考えられる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山形県高畠町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22,094
21,914
180.26
12,771,839
11,996,936
751,917
6,732,422
12,586,228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77.4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154559</xdr:rowOff>
    </xdr:from>
    <xdr:to>
      <xdr:col>24</xdr:col>
      <xdr:colOff>63500</xdr:colOff>
      <xdr:row>31</xdr:row>
      <xdr:rowOff>28448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298059"/>
          <a:ext cx="8382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28448</xdr:rowOff>
    </xdr:from>
    <xdr:to>
      <xdr:col>19</xdr:col>
      <xdr:colOff>177800</xdr:colOff>
      <xdr:row>31</xdr:row>
      <xdr:rowOff>101219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343398"/>
          <a:ext cx="889000" cy="7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29608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101219</xdr:rowOff>
    </xdr:from>
    <xdr:to>
      <xdr:col>15</xdr:col>
      <xdr:colOff>50800</xdr:colOff>
      <xdr:row>31</xdr:row>
      <xdr:rowOff>112268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41616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46753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108077</xdr:rowOff>
    </xdr:from>
    <xdr:to>
      <xdr:col>10</xdr:col>
      <xdr:colOff>114300</xdr:colOff>
      <xdr:row>31</xdr:row>
      <xdr:rowOff>112268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23027"/>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116857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103759</xdr:rowOff>
    </xdr:from>
    <xdr:to>
      <xdr:col>24</xdr:col>
      <xdr:colOff>114300</xdr:colOff>
      <xdr:row>31</xdr:row>
      <xdr:rowOff>33909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24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18686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62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149098</xdr:rowOff>
    </xdr:from>
    <xdr:to>
      <xdr:col>20</xdr:col>
      <xdr:colOff>38100</xdr:colOff>
      <xdr:row>31</xdr:row>
      <xdr:rowOff>79248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95775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6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50419</xdr:rowOff>
    </xdr:from>
    <xdr:to>
      <xdr:col>15</xdr:col>
      <xdr:colOff>101600</xdr:colOff>
      <xdr:row>31</xdr:row>
      <xdr:rowOff>152019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36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168546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14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61468</xdr:rowOff>
    </xdr:from>
    <xdr:to>
      <xdr:col>10</xdr:col>
      <xdr:colOff>165100</xdr:colOff>
      <xdr:row>31</xdr:row>
      <xdr:rowOff>163068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37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8145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15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57277</xdr:rowOff>
    </xdr:from>
    <xdr:to>
      <xdr:col>6</xdr:col>
      <xdr:colOff>38100</xdr:colOff>
      <xdr:row>31</xdr:row>
      <xdr:rowOff>158877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37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3954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4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106094</xdr:rowOff>
    </xdr:from>
    <xdr:to>
      <xdr:col>24</xdr:col>
      <xdr:colOff>63500</xdr:colOff>
      <xdr:row>57</xdr:row>
      <xdr:rowOff>115169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78744"/>
          <a:ext cx="838200" cy="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106144</xdr:rowOff>
    </xdr:from>
    <xdr:to>
      <xdr:col>19</xdr:col>
      <xdr:colOff>177800</xdr:colOff>
      <xdr:row>57</xdr:row>
      <xdr:rowOff>106094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07344"/>
          <a:ext cx="889000" cy="17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158573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106144</xdr:rowOff>
    </xdr:from>
    <xdr:to>
      <xdr:col>15</xdr:col>
      <xdr:colOff>50800</xdr:colOff>
      <xdr:row>57</xdr:row>
      <xdr:rowOff>162784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07344"/>
          <a:ext cx="889000" cy="22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162784</xdr:rowOff>
    </xdr:from>
    <xdr:to>
      <xdr:col>10</xdr:col>
      <xdr:colOff>114300</xdr:colOff>
      <xdr:row>58</xdr:row>
      <xdr:rowOff>10274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35434"/>
          <a:ext cx="889000" cy="1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64369</xdr:rowOff>
    </xdr:from>
    <xdr:to>
      <xdr:col>24</xdr:col>
      <xdr:colOff>114300</xdr:colOff>
      <xdr:row>57</xdr:row>
      <xdr:rowOff>165969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37120</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0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55294</xdr:rowOff>
    </xdr:from>
    <xdr:to>
      <xdr:col>20</xdr:col>
      <xdr:colOff>38100</xdr:colOff>
      <xdr:row>57</xdr:row>
      <xdr:rowOff>156894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2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1971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60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55344</xdr:rowOff>
    </xdr:from>
    <xdr:to>
      <xdr:col>15</xdr:col>
      <xdr:colOff>101600</xdr:colOff>
      <xdr:row>56</xdr:row>
      <xdr:rowOff>156944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148071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4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111984</xdr:rowOff>
    </xdr:from>
    <xdr:to>
      <xdr:col>10</xdr:col>
      <xdr:colOff>165100</xdr:colOff>
      <xdr:row>58</xdr:row>
      <xdr:rowOff>42134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88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33261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97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130924</xdr:rowOff>
    </xdr:from>
    <xdr:to>
      <xdr:col>6</xdr:col>
      <xdr:colOff>38100</xdr:colOff>
      <xdr:row>58</xdr:row>
      <xdr:rowOff>61074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0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52201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9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33604</xdr:rowOff>
    </xdr:from>
    <xdr:to>
      <xdr:col>24</xdr:col>
      <xdr:colOff>62865</xdr:colOff>
      <xdr:row>79</xdr:row>
      <xdr:rowOff>3594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035104"/>
          <a:ext cx="1270" cy="15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7421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5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3594</xdr:rowOff>
    </xdr:from>
    <xdr:to>
      <xdr:col>24</xdr:col>
      <xdr:colOff>152400</xdr:colOff>
      <xdr:row>79</xdr:row>
      <xdr:rowOff>3594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4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151731</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33604</xdr:rowOff>
    </xdr:from>
    <xdr:to>
      <xdr:col>24</xdr:col>
      <xdr:colOff>152400</xdr:colOff>
      <xdr:row>70</xdr:row>
      <xdr:rowOff>33604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035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32474</xdr:rowOff>
    </xdr:from>
    <xdr:to>
      <xdr:col>24</xdr:col>
      <xdr:colOff>63500</xdr:colOff>
      <xdr:row>76</xdr:row>
      <xdr:rowOff>82995</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891224"/>
          <a:ext cx="838200" cy="221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141521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71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163094</xdr:rowOff>
    </xdr:from>
    <xdr:to>
      <xdr:col>24</xdr:col>
      <xdr:colOff>114300</xdr:colOff>
      <xdr:row>77</xdr:row>
      <xdr:rowOff>93244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9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32474</xdr:rowOff>
    </xdr:from>
    <xdr:to>
      <xdr:col>19</xdr:col>
      <xdr:colOff>177800</xdr:colOff>
      <xdr:row>76</xdr:row>
      <xdr:rowOff>122276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891224"/>
          <a:ext cx="889000" cy="26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30862</xdr:rowOff>
    </xdr:from>
    <xdr:to>
      <xdr:col>20</xdr:col>
      <xdr:colOff>38100</xdr:colOff>
      <xdr:row>76</xdr:row>
      <xdr:rowOff>132462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123589</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53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122276</xdr:rowOff>
    </xdr:from>
    <xdr:to>
      <xdr:col>15</xdr:col>
      <xdr:colOff>50800</xdr:colOff>
      <xdr:row>77</xdr:row>
      <xdr:rowOff>83172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52476"/>
          <a:ext cx="889000" cy="1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169850</xdr:rowOff>
    </xdr:from>
    <xdr:to>
      <xdr:col>15</xdr:col>
      <xdr:colOff>101600</xdr:colOff>
      <xdr:row>78</xdr:row>
      <xdr:rowOff>100000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3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91127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105448</xdr:rowOff>
    </xdr:from>
    <xdr:to>
      <xdr:col>10</xdr:col>
      <xdr:colOff>114300</xdr:colOff>
      <xdr:row>77</xdr:row>
      <xdr:rowOff>83172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135648"/>
          <a:ext cx="889000" cy="1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24883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32195</xdr:rowOff>
    </xdr:from>
    <xdr:to>
      <xdr:col>24</xdr:col>
      <xdr:colOff>114300</xdr:colOff>
      <xdr:row>76</xdr:row>
      <xdr:rowOff>133795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55071</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913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153124</xdr:rowOff>
    </xdr:from>
    <xdr:to>
      <xdr:col>20</xdr:col>
      <xdr:colOff>38100</xdr:colOff>
      <xdr:row>75</xdr:row>
      <xdr:rowOff>83274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99801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15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71476</xdr:rowOff>
    </xdr:from>
    <xdr:to>
      <xdr:col>15</xdr:col>
      <xdr:colOff>101600</xdr:colOff>
      <xdr:row>77</xdr:row>
      <xdr:rowOff>1626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18152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8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32372</xdr:rowOff>
    </xdr:from>
    <xdr:to>
      <xdr:col>10</xdr:col>
      <xdr:colOff>165100</xdr:colOff>
      <xdr:row>77</xdr:row>
      <xdr:rowOff>133972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150499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54648</xdr:rowOff>
    </xdr:from>
    <xdr:to>
      <xdr:col>6</xdr:col>
      <xdr:colOff>38100</xdr:colOff>
      <xdr:row>76</xdr:row>
      <xdr:rowOff>156248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8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1325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86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106781</xdr:rowOff>
    </xdr:from>
    <xdr:to>
      <xdr:col>24</xdr:col>
      <xdr:colOff>62865</xdr:colOff>
      <xdr:row>99</xdr:row>
      <xdr:rowOff>120802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37281"/>
          <a:ext cx="1270" cy="15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124629</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120802</xdr:rowOff>
    </xdr:from>
    <xdr:to>
      <xdr:col>24</xdr:col>
      <xdr:colOff>152400</xdr:colOff>
      <xdr:row>99</xdr:row>
      <xdr:rowOff>120802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53458</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106781</xdr:rowOff>
    </xdr:from>
    <xdr:to>
      <xdr:col>24</xdr:col>
      <xdr:colOff>152400</xdr:colOff>
      <xdr:row>90</xdr:row>
      <xdr:rowOff>106781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3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66281</xdr:rowOff>
    </xdr:from>
    <xdr:to>
      <xdr:col>24</xdr:col>
      <xdr:colOff>63500</xdr:colOff>
      <xdr:row>93</xdr:row>
      <xdr:rowOff>150673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011131"/>
          <a:ext cx="838200" cy="84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80281</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101854</xdr:rowOff>
    </xdr:from>
    <xdr:to>
      <xdr:col>24</xdr:col>
      <xdr:colOff>114300</xdr:colOff>
      <xdr:row>97</xdr:row>
      <xdr:rowOff>32004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6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150673</xdr:rowOff>
    </xdr:from>
    <xdr:to>
      <xdr:col>19</xdr:col>
      <xdr:colOff>177800</xdr:colOff>
      <xdr:row>95</xdr:row>
      <xdr:rowOff>153493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095523"/>
          <a:ext cx="889000" cy="3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90652</xdr:rowOff>
    </xdr:from>
    <xdr:to>
      <xdr:col>20</xdr:col>
      <xdr:colOff>38100</xdr:colOff>
      <xdr:row>97</xdr:row>
      <xdr:rowOff>20802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11929</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64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153493</xdr:rowOff>
    </xdr:from>
    <xdr:to>
      <xdr:col>15</xdr:col>
      <xdr:colOff>50800</xdr:colOff>
      <xdr:row>96</xdr:row>
      <xdr:rowOff>76225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41243"/>
          <a:ext cx="889000" cy="9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57658</xdr:rowOff>
    </xdr:from>
    <xdr:to>
      <xdr:col>15</xdr:col>
      <xdr:colOff>101600</xdr:colOff>
      <xdr:row>97</xdr:row>
      <xdr:rowOff>159258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150385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78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31572</xdr:rowOff>
    </xdr:from>
    <xdr:to>
      <xdr:col>10</xdr:col>
      <xdr:colOff>114300</xdr:colOff>
      <xdr:row>96</xdr:row>
      <xdr:rowOff>76225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319322"/>
          <a:ext cx="889000" cy="21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64097</xdr:rowOff>
    </xdr:from>
    <xdr:to>
      <xdr:col>10</xdr:col>
      <xdr:colOff>165100</xdr:colOff>
      <xdr:row>97</xdr:row>
      <xdr:rowOff>165697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156824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133401</xdr:rowOff>
    </xdr:from>
    <xdr:to>
      <xdr:col>6</xdr:col>
      <xdr:colOff>38100</xdr:colOff>
      <xdr:row>98</xdr:row>
      <xdr:rowOff>63551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54678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85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15481</xdr:rowOff>
    </xdr:from>
    <xdr:to>
      <xdr:col>24</xdr:col>
      <xdr:colOff>114300</xdr:colOff>
      <xdr:row>93</xdr:row>
      <xdr:rowOff>117081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9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38358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1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99873</xdr:rowOff>
    </xdr:from>
    <xdr:to>
      <xdr:col>20</xdr:col>
      <xdr:colOff>38100</xdr:colOff>
      <xdr:row>94</xdr:row>
      <xdr:rowOff>30023</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04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46550</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5819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102693</xdr:rowOff>
    </xdr:from>
    <xdr:to>
      <xdr:col>15</xdr:col>
      <xdr:colOff>101600</xdr:colOff>
      <xdr:row>96</xdr:row>
      <xdr:rowOff>32843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3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49370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6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25425</xdr:rowOff>
    </xdr:from>
    <xdr:to>
      <xdr:col>10</xdr:col>
      <xdr:colOff>165100</xdr:colOff>
      <xdr:row>96</xdr:row>
      <xdr:rowOff>127025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143552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2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152222</xdr:rowOff>
    </xdr:from>
    <xdr:to>
      <xdr:col>6</xdr:col>
      <xdr:colOff>38100</xdr:colOff>
      <xdr:row>95</xdr:row>
      <xdr:rowOff>82372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26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98899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0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153797</xdr:rowOff>
    </xdr:from>
    <xdr:to>
      <xdr:col>55</xdr:col>
      <xdr:colOff>0</xdr:colOff>
      <xdr:row>35</xdr:row>
      <xdr:rowOff>69215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5983097"/>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146177</xdr:rowOff>
    </xdr:from>
    <xdr:to>
      <xdr:col>50</xdr:col>
      <xdr:colOff>114300</xdr:colOff>
      <xdr:row>35</xdr:row>
      <xdr:rowOff>69215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975477"/>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158386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143891</xdr:rowOff>
    </xdr:from>
    <xdr:to>
      <xdr:col>45</xdr:col>
      <xdr:colOff>177800</xdr:colOff>
      <xdr:row>34</xdr:row>
      <xdr:rowOff>146177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973191"/>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73787</xdr:rowOff>
    </xdr:from>
    <xdr:to>
      <xdr:col>41</xdr:col>
      <xdr:colOff>50800</xdr:colOff>
      <xdr:row>34</xdr:row>
      <xdr:rowOff>143891</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90308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126382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145432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102997</xdr:rowOff>
    </xdr:from>
    <xdr:to>
      <xdr:col>55</xdr:col>
      <xdr:colOff>50800</xdr:colOff>
      <xdr:row>35</xdr:row>
      <xdr:rowOff>33147</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93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125874</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8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18415</xdr:rowOff>
    </xdr:from>
    <xdr:to>
      <xdr:col>50</xdr:col>
      <xdr:colOff>165100</xdr:colOff>
      <xdr:row>35</xdr:row>
      <xdr:rowOff>120015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01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136542</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5794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95377</xdr:rowOff>
    </xdr:from>
    <xdr:to>
      <xdr:col>46</xdr:col>
      <xdr:colOff>38100</xdr:colOff>
      <xdr:row>35</xdr:row>
      <xdr:rowOff>25527</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9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42054</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569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93091</xdr:rowOff>
    </xdr:from>
    <xdr:to>
      <xdr:col>41</xdr:col>
      <xdr:colOff>101600</xdr:colOff>
      <xdr:row>35</xdr:row>
      <xdr:rowOff>23241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92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39768</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5697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22987</xdr:rowOff>
    </xdr:from>
    <xdr:to>
      <xdr:col>36</xdr:col>
      <xdr:colOff>165100</xdr:colOff>
      <xdr:row>34</xdr:row>
      <xdr:rowOff>124587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85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141114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627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81121</xdr:rowOff>
    </xdr:from>
    <xdr:to>
      <xdr:col>55</xdr:col>
      <xdr:colOff>0</xdr:colOff>
      <xdr:row>56</xdr:row>
      <xdr:rowOff>98037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682321"/>
          <a:ext cx="838200" cy="1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134116</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3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95561</xdr:rowOff>
    </xdr:from>
    <xdr:to>
      <xdr:col>50</xdr:col>
      <xdr:colOff>114300</xdr:colOff>
      <xdr:row>56</xdr:row>
      <xdr:rowOff>98037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696761"/>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80833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95561</xdr:rowOff>
    </xdr:from>
    <xdr:to>
      <xdr:col>45</xdr:col>
      <xdr:colOff>177800</xdr:colOff>
      <xdr:row>56</xdr:row>
      <xdr:rowOff>118859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696761"/>
          <a:ext cx="889000" cy="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117029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99905</xdr:rowOff>
    </xdr:from>
    <xdr:to>
      <xdr:col>41</xdr:col>
      <xdr:colOff>50800</xdr:colOff>
      <xdr:row>56</xdr:row>
      <xdr:rowOff>118859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701105"/>
          <a:ext cx="889000" cy="1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50468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23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54887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2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30321</xdr:rowOff>
    </xdr:from>
    <xdr:to>
      <xdr:col>55</xdr:col>
      <xdr:colOff>50800</xdr:colOff>
      <xdr:row>56</xdr:row>
      <xdr:rowOff>131921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63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53198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48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47237</xdr:rowOff>
    </xdr:from>
    <xdr:to>
      <xdr:col>50</xdr:col>
      <xdr:colOff>165100</xdr:colOff>
      <xdr:row>56</xdr:row>
      <xdr:rowOff>148837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4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165364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2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44761</xdr:rowOff>
    </xdr:from>
    <xdr:to>
      <xdr:col>46</xdr:col>
      <xdr:colOff>38100</xdr:colOff>
      <xdr:row>56</xdr:row>
      <xdr:rowOff>146361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6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162888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42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68059</xdr:rowOff>
    </xdr:from>
    <xdr:to>
      <xdr:col>41</xdr:col>
      <xdr:colOff>101600</xdr:colOff>
      <xdr:row>56</xdr:row>
      <xdr:rowOff>169659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66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14736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44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49105</xdr:rowOff>
    </xdr:from>
    <xdr:to>
      <xdr:col>36</xdr:col>
      <xdr:colOff>165100</xdr:colOff>
      <xdr:row>56</xdr:row>
      <xdr:rowOff>150705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6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167232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42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13741</xdr:rowOff>
    </xdr:from>
    <xdr:to>
      <xdr:col>55</xdr:col>
      <xdr:colOff>0</xdr:colOff>
      <xdr:row>74</xdr:row>
      <xdr:rowOff>29449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529591"/>
          <a:ext cx="838200" cy="18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52599</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8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68181</xdr:rowOff>
    </xdr:from>
    <xdr:to>
      <xdr:col>50</xdr:col>
      <xdr:colOff>114300</xdr:colOff>
      <xdr:row>74</xdr:row>
      <xdr:rowOff>29449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2584031"/>
          <a:ext cx="889000" cy="13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51292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5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68181</xdr:rowOff>
    </xdr:from>
    <xdr:to>
      <xdr:col>45</xdr:col>
      <xdr:colOff>177800</xdr:colOff>
      <xdr:row>76</xdr:row>
      <xdr:rowOff>83530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584031"/>
          <a:ext cx="889000" cy="52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46198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4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83530</xdr:rowOff>
    </xdr:from>
    <xdr:to>
      <xdr:col>41</xdr:col>
      <xdr:colOff>50800</xdr:colOff>
      <xdr:row>76</xdr:row>
      <xdr:rowOff>92641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113730"/>
          <a:ext cx="889000" cy="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836</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159224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134391</xdr:rowOff>
    </xdr:from>
    <xdr:to>
      <xdr:col>55</xdr:col>
      <xdr:colOff>50800</xdr:colOff>
      <xdr:row>73</xdr:row>
      <xdr:rowOff>64541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47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157268</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33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150099</xdr:rowOff>
    </xdr:from>
    <xdr:to>
      <xdr:col>50</xdr:col>
      <xdr:colOff>165100</xdr:colOff>
      <xdr:row>74</xdr:row>
      <xdr:rowOff>80249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6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96776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17381</xdr:rowOff>
    </xdr:from>
    <xdr:to>
      <xdr:col>46</xdr:col>
      <xdr:colOff>38100</xdr:colOff>
      <xdr:row>73</xdr:row>
      <xdr:rowOff>118981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53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135508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308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32730</xdr:rowOff>
    </xdr:from>
    <xdr:to>
      <xdr:col>41</xdr:col>
      <xdr:colOff>101600</xdr:colOff>
      <xdr:row>76</xdr:row>
      <xdr:rowOff>134330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150857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3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41841</xdr:rowOff>
    </xdr:from>
    <xdr:to>
      <xdr:col>36</xdr:col>
      <xdr:colOff>165100</xdr:colOff>
      <xdr:row>76</xdr:row>
      <xdr:rowOff>143441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159968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4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70709</xdr:rowOff>
    </xdr:from>
    <xdr:to>
      <xdr:col>55</xdr:col>
      <xdr:colOff>0</xdr:colOff>
      <xdr:row>94</xdr:row>
      <xdr:rowOff>109844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187009"/>
          <a:ext cx="838200" cy="39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74688</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362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70709</xdr:rowOff>
    </xdr:from>
    <xdr:to>
      <xdr:col>50</xdr:col>
      <xdr:colOff>114300</xdr:colOff>
      <xdr:row>95</xdr:row>
      <xdr:rowOff>62823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187009"/>
          <a:ext cx="889000" cy="16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13149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4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62823</xdr:rowOff>
    </xdr:from>
    <xdr:to>
      <xdr:col>45</xdr:col>
      <xdr:colOff>177800</xdr:colOff>
      <xdr:row>95</xdr:row>
      <xdr:rowOff>115880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350573"/>
          <a:ext cx="889000" cy="5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28877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48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115880</xdr:rowOff>
    </xdr:from>
    <xdr:to>
      <xdr:col>41</xdr:col>
      <xdr:colOff>50800</xdr:colOff>
      <xdr:row>95</xdr:row>
      <xdr:rowOff>126030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03630"/>
          <a:ext cx="889000" cy="1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47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55760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1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59044</xdr:rowOff>
    </xdr:from>
    <xdr:to>
      <xdr:col>55</xdr:col>
      <xdr:colOff>50800</xdr:colOff>
      <xdr:row>94</xdr:row>
      <xdr:rowOff>160644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17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81921</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02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19909</xdr:rowOff>
    </xdr:from>
    <xdr:to>
      <xdr:col>50</xdr:col>
      <xdr:colOff>165100</xdr:colOff>
      <xdr:row>94</xdr:row>
      <xdr:rowOff>121509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13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138036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591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12023</xdr:rowOff>
    </xdr:from>
    <xdr:to>
      <xdr:col>46</xdr:col>
      <xdr:colOff>38100</xdr:colOff>
      <xdr:row>95</xdr:row>
      <xdr:rowOff>113623</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299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130150</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07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65080</xdr:rowOff>
    </xdr:from>
    <xdr:to>
      <xdr:col>41</xdr:col>
      <xdr:colOff>101600</xdr:colOff>
      <xdr:row>95</xdr:row>
      <xdr:rowOff>166680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11757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2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75230</xdr:rowOff>
    </xdr:from>
    <xdr:to>
      <xdr:col>36</xdr:col>
      <xdr:colOff>165100</xdr:colOff>
      <xdr:row>96</xdr:row>
      <xdr:rowOff>5380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3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21907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13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149439</xdr:rowOff>
    </xdr:from>
    <xdr:to>
      <xdr:col>85</xdr:col>
      <xdr:colOff>127000</xdr:colOff>
      <xdr:row>36</xdr:row>
      <xdr:rowOff>41676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150189"/>
          <a:ext cx="838200" cy="6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166174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6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86390</xdr:rowOff>
    </xdr:from>
    <xdr:to>
      <xdr:col>81</xdr:col>
      <xdr:colOff>50800</xdr:colOff>
      <xdr:row>36</xdr:row>
      <xdr:rowOff>41676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087140"/>
          <a:ext cx="889000" cy="12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123105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9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86390</xdr:rowOff>
    </xdr:from>
    <xdr:to>
      <xdr:col>76</xdr:col>
      <xdr:colOff>114300</xdr:colOff>
      <xdr:row>36</xdr:row>
      <xdr:rowOff>51232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087140"/>
          <a:ext cx="889000" cy="13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51691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51232</xdr:rowOff>
    </xdr:from>
    <xdr:to>
      <xdr:col>71</xdr:col>
      <xdr:colOff>177800</xdr:colOff>
      <xdr:row>36</xdr:row>
      <xdr:rowOff>82138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223432"/>
          <a:ext cx="889000" cy="3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109755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122994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595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98639</xdr:rowOff>
    </xdr:from>
    <xdr:to>
      <xdr:col>85</xdr:col>
      <xdr:colOff>177800</xdr:colOff>
      <xdr:row>36</xdr:row>
      <xdr:rowOff>28789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09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121516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95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162326</xdr:rowOff>
    </xdr:from>
    <xdr:to>
      <xdr:col>81</xdr:col>
      <xdr:colOff>101600</xdr:colOff>
      <xdr:row>36</xdr:row>
      <xdr:rowOff>92476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163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109003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3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35590</xdr:rowOff>
    </xdr:from>
    <xdr:to>
      <xdr:col>76</xdr:col>
      <xdr:colOff>165100</xdr:colOff>
      <xdr:row>35</xdr:row>
      <xdr:rowOff>137190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153717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1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432</xdr:rowOff>
    </xdr:from>
    <xdr:to>
      <xdr:col>72</xdr:col>
      <xdr:colOff>38100</xdr:colOff>
      <xdr:row>36</xdr:row>
      <xdr:rowOff>102032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17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118559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9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31338</xdr:rowOff>
    </xdr:from>
    <xdr:to>
      <xdr:col>67</xdr:col>
      <xdr:colOff>101600</xdr:colOff>
      <xdr:row>36</xdr:row>
      <xdr:rowOff>132938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0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124065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29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3030</xdr:rowOff>
    </xdr:from>
    <xdr:to>
      <xdr:col>85</xdr:col>
      <xdr:colOff>127000</xdr:colOff>
      <xdr:row>57</xdr:row>
      <xdr:rowOff>89065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775680"/>
          <a:ext cx="838200" cy="8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78076</xdr:rowOff>
    </xdr:from>
    <xdr:to>
      <xdr:col>81</xdr:col>
      <xdr:colOff>50800</xdr:colOff>
      <xdr:row>57</xdr:row>
      <xdr:rowOff>89065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679276"/>
          <a:ext cx="889000" cy="18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102295</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72916</xdr:rowOff>
    </xdr:from>
    <xdr:to>
      <xdr:col>76</xdr:col>
      <xdr:colOff>114300</xdr:colOff>
      <xdr:row>56</xdr:row>
      <xdr:rowOff>78076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674116"/>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86293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163475</xdr:rowOff>
    </xdr:from>
    <xdr:to>
      <xdr:col>71</xdr:col>
      <xdr:colOff>177800</xdr:colOff>
      <xdr:row>56</xdr:row>
      <xdr:rowOff>72916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250325"/>
          <a:ext cx="889000" cy="42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115480</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1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157934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123680</xdr:rowOff>
    </xdr:from>
    <xdr:to>
      <xdr:col>85</xdr:col>
      <xdr:colOff>177800</xdr:colOff>
      <xdr:row>57</xdr:row>
      <xdr:rowOff>53830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102107</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70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38265</xdr:rowOff>
    </xdr:from>
    <xdr:to>
      <xdr:col>81</xdr:col>
      <xdr:colOff>101600</xdr:colOff>
      <xdr:row>57</xdr:row>
      <xdr:rowOff>139865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130992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9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27276</xdr:rowOff>
    </xdr:from>
    <xdr:to>
      <xdr:col>76</xdr:col>
      <xdr:colOff>165100</xdr:colOff>
      <xdr:row>56</xdr:row>
      <xdr:rowOff>128876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62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120003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72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22116</xdr:rowOff>
    </xdr:from>
    <xdr:to>
      <xdr:col>72</xdr:col>
      <xdr:colOff>38100</xdr:colOff>
      <xdr:row>56</xdr:row>
      <xdr:rowOff>123716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2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140243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398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112675</xdr:rowOff>
    </xdr:from>
    <xdr:to>
      <xdr:col>67</xdr:col>
      <xdr:colOff>101600</xdr:colOff>
      <xdr:row>54</xdr:row>
      <xdr:rowOff>42825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19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59352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897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35916</xdr:rowOff>
    </xdr:from>
    <xdr:to>
      <xdr:col>85</xdr:col>
      <xdr:colOff>127000</xdr:colOff>
      <xdr:row>79</xdr:row>
      <xdr:rowOff>60686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80466"/>
          <a:ext cx="838200" cy="2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76378</xdr:rowOff>
    </xdr:from>
    <xdr:to>
      <xdr:col>81</xdr:col>
      <xdr:colOff>50800</xdr:colOff>
      <xdr:row>79</xdr:row>
      <xdr:rowOff>35916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449478"/>
          <a:ext cx="889000" cy="13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83901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62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76378</xdr:rowOff>
    </xdr:from>
    <xdr:to>
      <xdr:col>76</xdr:col>
      <xdr:colOff>114300</xdr:colOff>
      <xdr:row>79</xdr:row>
      <xdr:rowOff>7831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3703300" y="13449478"/>
          <a:ext cx="889000" cy="10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78415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6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7831</xdr:rowOff>
    </xdr:from>
    <xdr:to>
      <xdr:col>71</xdr:col>
      <xdr:colOff>177800</xdr:colOff>
      <xdr:row>79</xdr:row>
      <xdr:rowOff>98862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52381"/>
          <a:ext cx="889000" cy="9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81794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62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9886</xdr:rowOff>
    </xdr:from>
    <xdr:to>
      <xdr:col>85</xdr:col>
      <xdr:colOff>177800</xdr:colOff>
      <xdr:row>79</xdr:row>
      <xdr:rowOff>111486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154391</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2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156566</xdr:rowOff>
    </xdr:from>
    <xdr:to>
      <xdr:col>81</xdr:col>
      <xdr:colOff>101600</xdr:colOff>
      <xdr:row>79</xdr:row>
      <xdr:rowOff>86716</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103243</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46428" y="13304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25578</xdr:rowOff>
    </xdr:from>
    <xdr:to>
      <xdr:col>76</xdr:col>
      <xdr:colOff>165100</xdr:colOff>
      <xdr:row>78</xdr:row>
      <xdr:rowOff>127178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39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143705</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25111" y="131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128481</xdr:rowOff>
    </xdr:from>
    <xdr:to>
      <xdr:col>72</xdr:col>
      <xdr:colOff>38100</xdr:colOff>
      <xdr:row>79</xdr:row>
      <xdr:rowOff>58631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75158</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276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48062</xdr:rowOff>
    </xdr:from>
    <xdr:to>
      <xdr:col>67</xdr:col>
      <xdr:colOff>101600</xdr:colOff>
      <xdr:row>79</xdr:row>
      <xdr:rowOff>149662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140789</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127527</xdr:rowOff>
    </xdr:from>
    <xdr:to>
      <xdr:col>85</xdr:col>
      <xdr:colOff>127000</xdr:colOff>
      <xdr:row>93</xdr:row>
      <xdr:rowOff>27039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5900927"/>
          <a:ext cx="838200" cy="7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151032</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267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127527</xdr:rowOff>
    </xdr:from>
    <xdr:to>
      <xdr:col>81</xdr:col>
      <xdr:colOff>50800</xdr:colOff>
      <xdr:row>93</xdr:row>
      <xdr:rowOff>144138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5900927"/>
          <a:ext cx="889000" cy="18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123429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41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144138</xdr:rowOff>
    </xdr:from>
    <xdr:to>
      <xdr:col>76</xdr:col>
      <xdr:colOff>114300</xdr:colOff>
      <xdr:row>94</xdr:row>
      <xdr:rowOff>24809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088988"/>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5987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46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24809</xdr:rowOff>
    </xdr:from>
    <xdr:to>
      <xdr:col>71</xdr:col>
      <xdr:colOff>177800</xdr:colOff>
      <xdr:row>94</xdr:row>
      <xdr:rowOff>77597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141109"/>
          <a:ext cx="889000" cy="5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106056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9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100113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38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147689</xdr:rowOff>
    </xdr:from>
    <xdr:to>
      <xdr:col>85</xdr:col>
      <xdr:colOff>177800</xdr:colOff>
      <xdr:row>93</xdr:row>
      <xdr:rowOff>77839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9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170566</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772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76727</xdr:rowOff>
    </xdr:from>
    <xdr:to>
      <xdr:col>81</xdr:col>
      <xdr:colOff>101600</xdr:colOff>
      <xdr:row>93</xdr:row>
      <xdr:rowOff>6877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8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23404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62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93338</xdr:rowOff>
    </xdr:from>
    <xdr:to>
      <xdr:col>76</xdr:col>
      <xdr:colOff>165100</xdr:colOff>
      <xdr:row>94</xdr:row>
      <xdr:rowOff>23488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0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40015</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81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145459</xdr:rowOff>
    </xdr:from>
    <xdr:to>
      <xdr:col>72</xdr:col>
      <xdr:colOff>38100</xdr:colOff>
      <xdr:row>94</xdr:row>
      <xdr:rowOff>75609</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09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92136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86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26797</xdr:rowOff>
    </xdr:from>
    <xdr:to>
      <xdr:col>67</xdr:col>
      <xdr:colOff>101600</xdr:colOff>
      <xdr:row>94</xdr:row>
      <xdr:rowOff>128397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14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144924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91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目的別歳出の構成項目で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番大きいのが民生費で、住民一人当たり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157,465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円となって</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おり、前年度比で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17,478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円減少している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年度の子育て世帯臨時特別給付金や住民税非課税世帯臨時特別支援事業の影響であると考えられ、これを除くと微減である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。次に大きいのが総務費で、住民一人当たり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85,731</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が、前年比で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3,970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円の減となっている。これは、令和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年度の普通交付税追加交付に伴う減債基金積立ての影響である。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次に大きいのが</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衛生</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費で住民一人当たり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56,427</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円である。</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これは、新型コロナワクチン接種事業や出産子育て応援交付金事業などの影響であると考えられる</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実質単年度収支は、平成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年度から引き続きプラスとなった。財政調整基金は、決算余剰金等を積み立て、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159</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額となった。今後も老朽化する公共施設の整備事業や長寿命化対策など大きな普通建設事業が予定されており、基金の取崩しで対応することとなるが、決算余剰金等を確実に積み立てながら事務事業の見直しを進め、健全な財政運営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山形県高畠町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全て</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の会計において黒字で推移している。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今後は社会保障費の増大や公共施設の老朽化に対応すべく、公共施設総合管理計画や個別施設計画、各</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公共施設の</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長寿命化計画などを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事務事業</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実施計画に反映させ、</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事務</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事業</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の執行</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を平準化し</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ながら</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、将来にわたり健全な財政運営ができるよう努める。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81</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82</v>
      </c>
      <c r="C2" s="182"/>
      <c r="D2" s="183"/>
    </row>
    <row r="3" spans="1:119" ht="18.75" customHeight="1" thickBot="1" x14ac:dyDescent="0.2">
      <c r="A3" s="181"/>
      <c r="B3" s="416" t="s">
        <v>83</v>
      </c>
      <c r="C3" s="417"/>
      <c r="D3" s="417"/>
      <c r="E3" s="418"/>
      <c r="F3" s="418"/>
      <c r="G3" s="418"/>
      <c r="H3" s="418"/>
      <c r="I3" s="418"/>
      <c r="J3" s="418"/>
      <c r="K3" s="418"/>
      <c r="L3" s="418" t="s">
        <v>84</v>
      </c>
      <c r="M3" s="418"/>
      <c r="N3" s="418"/>
      <c r="O3" s="418"/>
      <c r="P3" s="418"/>
      <c r="Q3" s="418"/>
      <c r="R3" s="425"/>
      <c r="S3" s="425"/>
      <c r="T3" s="425"/>
      <c r="U3" s="425"/>
      <c r="V3" s="426"/>
      <c r="W3" s="400" t="s">
        <v>85</v>
      </c>
      <c r="X3" s="401"/>
      <c r="Y3" s="401"/>
      <c r="Z3" s="401"/>
      <c r="AA3" s="401"/>
      <c r="AB3" s="417"/>
      <c r="AC3" s="425" t="s">
        <v>86</v>
      </c>
      <c r="AD3" s="401"/>
      <c r="AE3" s="401"/>
      <c r="AF3" s="401"/>
      <c r="AG3" s="401"/>
      <c r="AH3" s="401"/>
      <c r="AI3" s="401"/>
      <c r="AJ3" s="401"/>
      <c r="AK3" s="401"/>
      <c r="AL3" s="402"/>
      <c r="AM3" s="400" t="s">
        <v>87</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88</v>
      </c>
      <c r="BO3" s="401"/>
      <c r="BP3" s="401"/>
      <c r="BQ3" s="401"/>
      <c r="BR3" s="401"/>
      <c r="BS3" s="401"/>
      <c r="BT3" s="401"/>
      <c r="BU3" s="402"/>
      <c r="BV3" s="400" t="s">
        <v>89</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90</v>
      </c>
      <c r="CU3" s="401"/>
      <c r="CV3" s="401"/>
      <c r="CW3" s="401"/>
      <c r="CX3" s="401"/>
      <c r="CY3" s="401"/>
      <c r="CZ3" s="401"/>
      <c r="DA3" s="402"/>
      <c r="DB3" s="400" t="s">
        <v>91</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92</v>
      </c>
      <c r="AZ4" s="404"/>
      <c r="BA4" s="404"/>
      <c r="BB4" s="404"/>
      <c r="BC4" s="404"/>
      <c r="BD4" s="404"/>
      <c r="BE4" s="404"/>
      <c r="BF4" s="404"/>
      <c r="BG4" s="404"/>
      <c r="BH4" s="404"/>
      <c r="BI4" s="404"/>
      <c r="BJ4" s="404"/>
      <c r="BK4" s="404"/>
      <c r="BL4" s="404"/>
      <c r="BM4" s="405"/>
      <c r="BN4" s="406">
        <v>12771839</v>
      </c>
      <c r="BO4" s="407"/>
      <c r="BP4" s="407"/>
      <c r="BQ4" s="407"/>
      <c r="BR4" s="407"/>
      <c r="BS4" s="407"/>
      <c r="BT4" s="407"/>
      <c r="BU4" s="408"/>
      <c r="BV4" s="406">
        <v>13254530</v>
      </c>
      <c r="BW4" s="407"/>
      <c r="BX4" s="407"/>
      <c r="BY4" s="407"/>
      <c r="BZ4" s="407"/>
      <c r="CA4" s="407"/>
      <c r="CB4" s="407"/>
      <c r="CC4" s="408"/>
      <c r="CD4" s="409" t="s">
        <v>93</v>
      </c>
      <c r="CE4" s="410"/>
      <c r="CF4" s="410"/>
      <c r="CG4" s="410"/>
      <c r="CH4" s="410"/>
      <c r="CI4" s="410"/>
      <c r="CJ4" s="410"/>
      <c r="CK4" s="410"/>
      <c r="CL4" s="410"/>
      <c r="CM4" s="410"/>
      <c r="CN4" s="410"/>
      <c r="CO4" s="410"/>
      <c r="CP4" s="410"/>
      <c r="CQ4" s="410"/>
      <c r="CR4" s="410"/>
      <c r="CS4" s="411"/>
      <c r="CT4" s="412">
        <v>11.2</v>
      </c>
      <c r="CU4" s="413"/>
      <c r="CV4" s="413"/>
      <c r="CW4" s="413"/>
      <c r="CX4" s="413"/>
      <c r="CY4" s="413"/>
      <c r="CZ4" s="413"/>
      <c r="DA4" s="414"/>
      <c r="DB4" s="412">
        <v>10.9</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94</v>
      </c>
      <c r="AN5" s="473"/>
      <c r="AO5" s="473"/>
      <c r="AP5" s="473"/>
      <c r="AQ5" s="473"/>
      <c r="AR5" s="473"/>
      <c r="AS5" s="473"/>
      <c r="AT5" s="474"/>
      <c r="AU5" s="475" t="s">
        <v>95</v>
      </c>
      <c r="AV5" s="476"/>
      <c r="AW5" s="476"/>
      <c r="AX5" s="476"/>
      <c r="AY5" s="477" t="s">
        <v>96</v>
      </c>
      <c r="AZ5" s="478"/>
      <c r="BA5" s="478"/>
      <c r="BB5" s="478"/>
      <c r="BC5" s="478"/>
      <c r="BD5" s="478"/>
      <c r="BE5" s="478"/>
      <c r="BF5" s="478"/>
      <c r="BG5" s="478"/>
      <c r="BH5" s="478"/>
      <c r="BI5" s="478"/>
      <c r="BJ5" s="478"/>
      <c r="BK5" s="478"/>
      <c r="BL5" s="478"/>
      <c r="BM5" s="479"/>
      <c r="BN5" s="443">
        <v>11996936</v>
      </c>
      <c r="BO5" s="444"/>
      <c r="BP5" s="444"/>
      <c r="BQ5" s="444"/>
      <c r="BR5" s="444"/>
      <c r="BS5" s="444"/>
      <c r="BT5" s="444"/>
      <c r="BU5" s="445"/>
      <c r="BV5" s="443">
        <v>12474457</v>
      </c>
      <c r="BW5" s="444"/>
      <c r="BX5" s="444"/>
      <c r="BY5" s="444"/>
      <c r="BZ5" s="444"/>
      <c r="CA5" s="444"/>
      <c r="CB5" s="444"/>
      <c r="CC5" s="445"/>
      <c r="CD5" s="446" t="s">
        <v>97</v>
      </c>
      <c r="CE5" s="447"/>
      <c r="CF5" s="447"/>
      <c r="CG5" s="447"/>
      <c r="CH5" s="447"/>
      <c r="CI5" s="447"/>
      <c r="CJ5" s="447"/>
      <c r="CK5" s="447"/>
      <c r="CL5" s="447"/>
      <c r="CM5" s="447"/>
      <c r="CN5" s="447"/>
      <c r="CO5" s="447"/>
      <c r="CP5" s="447"/>
      <c r="CQ5" s="447"/>
      <c r="CR5" s="447"/>
      <c r="CS5" s="448"/>
      <c r="CT5" s="440">
        <v>92.9</v>
      </c>
      <c r="CU5" s="441"/>
      <c r="CV5" s="441"/>
      <c r="CW5" s="441"/>
      <c r="CX5" s="441"/>
      <c r="CY5" s="441"/>
      <c r="CZ5" s="441"/>
      <c r="DA5" s="442"/>
      <c r="DB5" s="440">
        <v>87.3</v>
      </c>
      <c r="DC5" s="441"/>
      <c r="DD5" s="441"/>
      <c r="DE5" s="441"/>
      <c r="DF5" s="441"/>
      <c r="DG5" s="441"/>
      <c r="DH5" s="441"/>
      <c r="DI5" s="442"/>
    </row>
    <row r="6" spans="1:119" ht="18.75" customHeight="1" x14ac:dyDescent="0.15">
      <c r="A6" s="181"/>
      <c r="B6" s="449" t="s">
        <v>98</v>
      </c>
      <c r="C6" s="450"/>
      <c r="D6" s="450"/>
      <c r="E6" s="451"/>
      <c r="F6" s="451"/>
      <c r="G6" s="451"/>
      <c r="H6" s="451"/>
      <c r="I6" s="451"/>
      <c r="J6" s="451"/>
      <c r="K6" s="451"/>
      <c r="L6" s="451" t="s">
        <v>99</v>
      </c>
      <c r="M6" s="451"/>
      <c r="N6" s="451"/>
      <c r="O6" s="451"/>
      <c r="P6" s="451"/>
      <c r="Q6" s="451"/>
      <c r="R6" s="455"/>
      <c r="S6" s="455"/>
      <c r="T6" s="455"/>
      <c r="U6" s="455"/>
      <c r="V6" s="456"/>
      <c r="W6" s="459" t="s">
        <v>100</v>
      </c>
      <c r="X6" s="460"/>
      <c r="Y6" s="460"/>
      <c r="Z6" s="460"/>
      <c r="AA6" s="460"/>
      <c r="AB6" s="450"/>
      <c r="AC6" s="463" t="s">
        <v>101</v>
      </c>
      <c r="AD6" s="464"/>
      <c r="AE6" s="464"/>
      <c r="AF6" s="464"/>
      <c r="AG6" s="464"/>
      <c r="AH6" s="464"/>
      <c r="AI6" s="464"/>
      <c r="AJ6" s="464"/>
      <c r="AK6" s="464"/>
      <c r="AL6" s="465"/>
      <c r="AM6" s="472" t="s">
        <v>102</v>
      </c>
      <c r="AN6" s="473"/>
      <c r="AO6" s="473"/>
      <c r="AP6" s="473"/>
      <c r="AQ6" s="473"/>
      <c r="AR6" s="473"/>
      <c r="AS6" s="473"/>
      <c r="AT6" s="474"/>
      <c r="AU6" s="475" t="s">
        <v>95</v>
      </c>
      <c r="AV6" s="476"/>
      <c r="AW6" s="476"/>
      <c r="AX6" s="476"/>
      <c r="AY6" s="477" t="s">
        <v>103</v>
      </c>
      <c r="AZ6" s="478"/>
      <c r="BA6" s="478"/>
      <c r="BB6" s="478"/>
      <c r="BC6" s="478"/>
      <c r="BD6" s="478"/>
      <c r="BE6" s="478"/>
      <c r="BF6" s="478"/>
      <c r="BG6" s="478"/>
      <c r="BH6" s="478"/>
      <c r="BI6" s="478"/>
      <c r="BJ6" s="478"/>
      <c r="BK6" s="478"/>
      <c r="BL6" s="478"/>
      <c r="BM6" s="479"/>
      <c r="BN6" s="443">
        <v>774903</v>
      </c>
      <c r="BO6" s="444"/>
      <c r="BP6" s="444"/>
      <c r="BQ6" s="444"/>
      <c r="BR6" s="444"/>
      <c r="BS6" s="444"/>
      <c r="BT6" s="444"/>
      <c r="BU6" s="445"/>
      <c r="BV6" s="443">
        <v>780073</v>
      </c>
      <c r="BW6" s="444"/>
      <c r="BX6" s="444"/>
      <c r="BY6" s="444"/>
      <c r="BZ6" s="444"/>
      <c r="CA6" s="444"/>
      <c r="CB6" s="444"/>
      <c r="CC6" s="445"/>
      <c r="CD6" s="446" t="s">
        <v>104</v>
      </c>
      <c r="CE6" s="447"/>
      <c r="CF6" s="447"/>
      <c r="CG6" s="447"/>
      <c r="CH6" s="447"/>
      <c r="CI6" s="447"/>
      <c r="CJ6" s="447"/>
      <c r="CK6" s="447"/>
      <c r="CL6" s="447"/>
      <c r="CM6" s="447"/>
      <c r="CN6" s="447"/>
      <c r="CO6" s="447"/>
      <c r="CP6" s="447"/>
      <c r="CQ6" s="447"/>
      <c r="CR6" s="447"/>
      <c r="CS6" s="448"/>
      <c r="CT6" s="480">
        <v>94.1</v>
      </c>
      <c r="CU6" s="481"/>
      <c r="CV6" s="481"/>
      <c r="CW6" s="481"/>
      <c r="CX6" s="481"/>
      <c r="CY6" s="481"/>
      <c r="CZ6" s="481"/>
      <c r="DA6" s="482"/>
      <c r="DB6" s="480">
        <v>91.3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105</v>
      </c>
      <c r="AN7" s="473"/>
      <c r="AO7" s="473"/>
      <c r="AP7" s="473"/>
      <c r="AQ7" s="473"/>
      <c r="AR7" s="473"/>
      <c r="AS7" s="473"/>
      <c r="AT7" s="474"/>
      <c r="AU7" s="475" t="s">
        <v>106</v>
      </c>
      <c r="AV7" s="476"/>
      <c r="AW7" s="476"/>
      <c r="AX7" s="476"/>
      <c r="AY7" s="477" t="s">
        <v>107</v>
      </c>
      <c r="AZ7" s="478"/>
      <c r="BA7" s="478"/>
      <c r="BB7" s="478"/>
      <c r="BC7" s="478"/>
      <c r="BD7" s="478"/>
      <c r="BE7" s="478"/>
      <c r="BF7" s="478"/>
      <c r="BG7" s="478"/>
      <c r="BH7" s="478"/>
      <c r="BI7" s="478"/>
      <c r="BJ7" s="478"/>
      <c r="BK7" s="478"/>
      <c r="BL7" s="478"/>
      <c r="BM7" s="479"/>
      <c r="BN7" s="443">
        <v>22986</v>
      </c>
      <c r="BO7" s="444"/>
      <c r="BP7" s="444"/>
      <c r="BQ7" s="444"/>
      <c r="BR7" s="444"/>
      <c r="BS7" s="444"/>
      <c r="BT7" s="444"/>
      <c r="BU7" s="445"/>
      <c r="BV7" s="443">
        <v>20025</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6732422</v>
      </c>
      <c r="CU7" s="444"/>
      <c r="CV7" s="444"/>
      <c r="CW7" s="444"/>
      <c r="CX7" s="444"/>
      <c r="CY7" s="444"/>
      <c r="CZ7" s="444"/>
      <c r="DA7" s="445"/>
      <c r="DB7" s="443">
        <v>6976516</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110</v>
      </c>
      <c r="AV8" s="476"/>
      <c r="AW8" s="476"/>
      <c r="AX8" s="476"/>
      <c r="AY8" s="477" t="s">
        <v>111</v>
      </c>
      <c r="AZ8" s="478"/>
      <c r="BA8" s="478"/>
      <c r="BB8" s="478"/>
      <c r="BC8" s="478"/>
      <c r="BD8" s="478"/>
      <c r="BE8" s="478"/>
      <c r="BF8" s="478"/>
      <c r="BG8" s="478"/>
      <c r="BH8" s="478"/>
      <c r="BI8" s="478"/>
      <c r="BJ8" s="478"/>
      <c r="BK8" s="478"/>
      <c r="BL8" s="478"/>
      <c r="BM8" s="479"/>
      <c r="BN8" s="443">
        <v>751917</v>
      </c>
      <c r="BO8" s="444"/>
      <c r="BP8" s="444"/>
      <c r="BQ8" s="444"/>
      <c r="BR8" s="444"/>
      <c r="BS8" s="444"/>
      <c r="BT8" s="444"/>
      <c r="BU8" s="445"/>
      <c r="BV8" s="443">
        <v>760048</v>
      </c>
      <c r="BW8" s="444"/>
      <c r="BX8" s="444"/>
      <c r="BY8" s="444"/>
      <c r="BZ8" s="444"/>
      <c r="CA8" s="444"/>
      <c r="CB8" s="444"/>
      <c r="CC8" s="445"/>
      <c r="CD8" s="446" t="s">
        <v>112</v>
      </c>
      <c r="CE8" s="447"/>
      <c r="CF8" s="447"/>
      <c r="CG8" s="447"/>
      <c r="CH8" s="447"/>
      <c r="CI8" s="447"/>
      <c r="CJ8" s="447"/>
      <c r="CK8" s="447"/>
      <c r="CL8" s="447"/>
      <c r="CM8" s="447"/>
      <c r="CN8" s="447"/>
      <c r="CO8" s="447"/>
      <c r="CP8" s="447"/>
      <c r="CQ8" s="447"/>
      <c r="CR8" s="447"/>
      <c r="CS8" s="448"/>
      <c r="CT8" s="483">
        <v>0.4</v>
      </c>
      <c r="CU8" s="484"/>
      <c r="CV8" s="484"/>
      <c r="CW8" s="484"/>
      <c r="CX8" s="484"/>
      <c r="CY8" s="484"/>
      <c r="CZ8" s="484"/>
      <c r="DA8" s="485"/>
      <c r="DB8" s="483">
        <v>0.4</v>
      </c>
      <c r="DC8" s="484"/>
      <c r="DD8" s="484"/>
      <c r="DE8" s="484"/>
      <c r="DF8" s="484"/>
      <c r="DG8" s="484"/>
      <c r="DH8" s="484"/>
      <c r="DI8" s="485"/>
    </row>
    <row r="9" spans="1:119" ht="18.75" customHeight="1" thickBot="1" x14ac:dyDescent="0.2">
      <c r="A9" s="181"/>
      <c r="B9" s="437" t="s">
        <v>113</v>
      </c>
      <c r="C9" s="438"/>
      <c r="D9" s="438"/>
      <c r="E9" s="438"/>
      <c r="F9" s="438"/>
      <c r="G9" s="438"/>
      <c r="H9" s="438"/>
      <c r="I9" s="438"/>
      <c r="J9" s="438"/>
      <c r="K9" s="486"/>
      <c r="L9" s="487" t="s">
        <v>114</v>
      </c>
      <c r="M9" s="488"/>
      <c r="N9" s="488"/>
      <c r="O9" s="488"/>
      <c r="P9" s="488"/>
      <c r="Q9" s="489"/>
      <c r="R9" s="490">
        <v>22463</v>
      </c>
      <c r="S9" s="491"/>
      <c r="T9" s="491"/>
      <c r="U9" s="491"/>
      <c r="V9" s="492"/>
      <c r="W9" s="400" t="s">
        <v>115</v>
      </c>
      <c r="X9" s="401"/>
      <c r="Y9" s="401"/>
      <c r="Z9" s="401"/>
      <c r="AA9" s="401"/>
      <c r="AB9" s="401"/>
      <c r="AC9" s="401"/>
      <c r="AD9" s="401"/>
      <c r="AE9" s="401"/>
      <c r="AF9" s="401"/>
      <c r="AG9" s="401"/>
      <c r="AH9" s="401"/>
      <c r="AI9" s="401"/>
      <c r="AJ9" s="401"/>
      <c r="AK9" s="401"/>
      <c r="AL9" s="402"/>
      <c r="AM9" s="472" t="s">
        <v>116</v>
      </c>
      <c r="AN9" s="473"/>
      <c r="AO9" s="473"/>
      <c r="AP9" s="473"/>
      <c r="AQ9" s="473"/>
      <c r="AR9" s="473"/>
      <c r="AS9" s="473"/>
      <c r="AT9" s="474"/>
      <c r="AU9" s="475" t="s">
        <v>110</v>
      </c>
      <c r="AV9" s="476"/>
      <c r="AW9" s="476"/>
      <c r="AX9" s="476"/>
      <c r="AY9" s="477" t="s">
        <v>117</v>
      </c>
      <c r="AZ9" s="478"/>
      <c r="BA9" s="478"/>
      <c r="BB9" s="478"/>
      <c r="BC9" s="478"/>
      <c r="BD9" s="478"/>
      <c r="BE9" s="478"/>
      <c r="BF9" s="478"/>
      <c r="BG9" s="478"/>
      <c r="BH9" s="478"/>
      <c r="BI9" s="478"/>
      <c r="BJ9" s="478"/>
      <c r="BK9" s="478"/>
      <c r="BL9" s="478"/>
      <c r="BM9" s="479"/>
      <c r="BN9" s="443">
        <v>-8131</v>
      </c>
      <c r="BO9" s="444"/>
      <c r="BP9" s="444"/>
      <c r="BQ9" s="444"/>
      <c r="BR9" s="444"/>
      <c r="BS9" s="444"/>
      <c r="BT9" s="444"/>
      <c r="BU9" s="445"/>
      <c r="BV9" s="443">
        <v>114786</v>
      </c>
      <c r="BW9" s="444"/>
      <c r="BX9" s="444"/>
      <c r="BY9" s="444"/>
      <c r="BZ9" s="444"/>
      <c r="CA9" s="444"/>
      <c r="CB9" s="444"/>
      <c r="CC9" s="445"/>
      <c r="CD9" s="446" t="s">
        <v>118</v>
      </c>
      <c r="CE9" s="447"/>
      <c r="CF9" s="447"/>
      <c r="CG9" s="447"/>
      <c r="CH9" s="447"/>
      <c r="CI9" s="447"/>
      <c r="CJ9" s="447"/>
      <c r="CK9" s="447"/>
      <c r="CL9" s="447"/>
      <c r="CM9" s="447"/>
      <c r="CN9" s="447"/>
      <c r="CO9" s="447"/>
      <c r="CP9" s="447"/>
      <c r="CQ9" s="447"/>
      <c r="CR9" s="447"/>
      <c r="CS9" s="448"/>
      <c r="CT9" s="440">
        <v>12.6</v>
      </c>
      <c r="CU9" s="441"/>
      <c r="CV9" s="441"/>
      <c r="CW9" s="441"/>
      <c r="CX9" s="441"/>
      <c r="CY9" s="441"/>
      <c r="CZ9" s="441"/>
      <c r="DA9" s="442"/>
      <c r="DB9" s="440">
        <v>12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119</v>
      </c>
      <c r="M10" s="473"/>
      <c r="N10" s="473"/>
      <c r="O10" s="473"/>
      <c r="P10" s="473"/>
      <c r="Q10" s="474"/>
      <c r="R10" s="494">
        <v>23882</v>
      </c>
      <c r="S10" s="495"/>
      <c r="T10" s="495"/>
      <c r="U10" s="495"/>
      <c r="V10" s="496"/>
      <c r="W10" s="431"/>
      <c r="X10" s="432"/>
      <c r="Y10" s="432"/>
      <c r="Z10" s="432"/>
      <c r="AA10" s="432"/>
      <c r="AB10" s="432"/>
      <c r="AC10" s="432"/>
      <c r="AD10" s="432"/>
      <c r="AE10" s="432"/>
      <c r="AF10" s="432"/>
      <c r="AG10" s="432"/>
      <c r="AH10" s="432"/>
      <c r="AI10" s="432"/>
      <c r="AJ10" s="432"/>
      <c r="AK10" s="432"/>
      <c r="AL10" s="435"/>
      <c r="AM10" s="472" t="s">
        <v>120</v>
      </c>
      <c r="AN10" s="473"/>
      <c r="AO10" s="473"/>
      <c r="AP10" s="473"/>
      <c r="AQ10" s="473"/>
      <c r="AR10" s="473"/>
      <c r="AS10" s="473"/>
      <c r="AT10" s="474"/>
      <c r="AU10" s="475" t="s">
        <v>121</v>
      </c>
      <c r="AV10" s="476"/>
      <c r="AW10" s="476"/>
      <c r="AX10" s="476"/>
      <c r="AY10" s="477" t="s">
        <v>122</v>
      </c>
      <c r="AZ10" s="478"/>
      <c r="BA10" s="478"/>
      <c r="BB10" s="478"/>
      <c r="BC10" s="478"/>
      <c r="BD10" s="478"/>
      <c r="BE10" s="478"/>
      <c r="BF10" s="478"/>
      <c r="BG10" s="478"/>
      <c r="BH10" s="478"/>
      <c r="BI10" s="478"/>
      <c r="BJ10" s="478"/>
      <c r="BK10" s="478"/>
      <c r="BL10" s="478"/>
      <c r="BM10" s="479"/>
      <c r="BN10" s="443">
        <v>410756</v>
      </c>
      <c r="BO10" s="444"/>
      <c r="BP10" s="444"/>
      <c r="BQ10" s="444"/>
      <c r="BR10" s="444"/>
      <c r="BS10" s="444"/>
      <c r="BT10" s="444"/>
      <c r="BU10" s="445"/>
      <c r="BV10" s="443">
        <v>333915</v>
      </c>
      <c r="BW10" s="444"/>
      <c r="BX10" s="444"/>
      <c r="BY10" s="444"/>
      <c r="BZ10" s="444"/>
      <c r="CA10" s="444"/>
      <c r="CB10" s="444"/>
      <c r="CC10" s="445"/>
      <c r="CD10" s="184" t="s">
        <v>123</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124</v>
      </c>
      <c r="M11" s="498"/>
      <c r="N11" s="498"/>
      <c r="O11" s="498"/>
      <c r="P11" s="498"/>
      <c r="Q11" s="499"/>
      <c r="R11" s="500" t="s">
        <v>125</v>
      </c>
      <c r="S11" s="501"/>
      <c r="T11" s="501"/>
      <c r="U11" s="501"/>
      <c r="V11" s="502"/>
      <c r="W11" s="431"/>
      <c r="X11" s="432"/>
      <c r="Y11" s="432"/>
      <c r="Z11" s="432"/>
      <c r="AA11" s="432"/>
      <c r="AB11" s="432"/>
      <c r="AC11" s="432"/>
      <c r="AD11" s="432"/>
      <c r="AE11" s="432"/>
      <c r="AF11" s="432"/>
      <c r="AG11" s="432"/>
      <c r="AH11" s="432"/>
      <c r="AI11" s="432"/>
      <c r="AJ11" s="432"/>
      <c r="AK11" s="432"/>
      <c r="AL11" s="435"/>
      <c r="AM11" s="472" t="s">
        <v>126</v>
      </c>
      <c r="AN11" s="473"/>
      <c r="AO11" s="473"/>
      <c r="AP11" s="473"/>
      <c r="AQ11" s="473"/>
      <c r="AR11" s="473"/>
      <c r="AS11" s="473"/>
      <c r="AT11" s="474"/>
      <c r="AU11" s="475" t="s">
        <v>127</v>
      </c>
      <c r="AV11" s="476"/>
      <c r="AW11" s="476"/>
      <c r="AX11" s="476"/>
      <c r="AY11" s="477" t="s">
        <v>128</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191496</v>
      </c>
      <c r="BW11" s="444"/>
      <c r="BX11" s="444"/>
      <c r="BY11" s="444"/>
      <c r="BZ11" s="444"/>
      <c r="CA11" s="444"/>
      <c r="CB11" s="444"/>
      <c r="CC11" s="445"/>
      <c r="CD11" s="446" t="s">
        <v>129</v>
      </c>
      <c r="CE11" s="447"/>
      <c r="CF11" s="447"/>
      <c r="CG11" s="447"/>
      <c r="CH11" s="447"/>
      <c r="CI11" s="447"/>
      <c r="CJ11" s="447"/>
      <c r="CK11" s="447"/>
      <c r="CL11" s="447"/>
      <c r="CM11" s="447"/>
      <c r="CN11" s="447"/>
      <c r="CO11" s="447"/>
      <c r="CP11" s="447"/>
      <c r="CQ11" s="447"/>
      <c r="CR11" s="447"/>
      <c r="CS11" s="448"/>
      <c r="CT11" s="483" t="s">
        <v>130</v>
      </c>
      <c r="CU11" s="484"/>
      <c r="CV11" s="484"/>
      <c r="CW11" s="484"/>
      <c r="CX11" s="484"/>
      <c r="CY11" s="484"/>
      <c r="CZ11" s="484"/>
      <c r="DA11" s="485"/>
      <c r="DB11" s="483" t="s">
        <v>131</v>
      </c>
      <c r="DC11" s="484"/>
      <c r="DD11" s="484"/>
      <c r="DE11" s="484"/>
      <c r="DF11" s="484"/>
      <c r="DG11" s="484"/>
      <c r="DH11" s="484"/>
      <c r="DI11" s="485"/>
    </row>
    <row r="12" spans="1:119" ht="18.75" customHeight="1" x14ac:dyDescent="0.15">
      <c r="A12" s="181"/>
      <c r="B12" s="503" t="s">
        <v>132</v>
      </c>
      <c r="C12" s="504"/>
      <c r="D12" s="504"/>
      <c r="E12" s="504"/>
      <c r="F12" s="504"/>
      <c r="G12" s="504"/>
      <c r="H12" s="504"/>
      <c r="I12" s="504"/>
      <c r="J12" s="504"/>
      <c r="K12" s="505"/>
      <c r="L12" s="512" t="s">
        <v>133</v>
      </c>
      <c r="M12" s="513"/>
      <c r="N12" s="513"/>
      <c r="O12" s="513"/>
      <c r="P12" s="513"/>
      <c r="Q12" s="514"/>
      <c r="R12" s="515">
        <v>22094</v>
      </c>
      <c r="S12" s="516"/>
      <c r="T12" s="516"/>
      <c r="U12" s="516"/>
      <c r="V12" s="517"/>
      <c r="W12" s="518" t="s">
        <v>1</v>
      </c>
      <c r="X12" s="476"/>
      <c r="Y12" s="476"/>
      <c r="Z12" s="476"/>
      <c r="AA12" s="476"/>
      <c r="AB12" s="519"/>
      <c r="AC12" s="520" t="s">
        <v>134</v>
      </c>
      <c r="AD12" s="521"/>
      <c r="AE12" s="521"/>
      <c r="AF12" s="521"/>
      <c r="AG12" s="522"/>
      <c r="AH12" s="520" t="s">
        <v>135</v>
      </c>
      <c r="AI12" s="521"/>
      <c r="AJ12" s="521"/>
      <c r="AK12" s="521"/>
      <c r="AL12" s="523"/>
      <c r="AM12" s="472" t="s">
        <v>136</v>
      </c>
      <c r="AN12" s="473"/>
      <c r="AO12" s="473"/>
      <c r="AP12" s="473"/>
      <c r="AQ12" s="473"/>
      <c r="AR12" s="473"/>
      <c r="AS12" s="473"/>
      <c r="AT12" s="474"/>
      <c r="AU12" s="475" t="s">
        <v>137</v>
      </c>
      <c r="AV12" s="476"/>
      <c r="AW12" s="476"/>
      <c r="AX12" s="476"/>
      <c r="AY12" s="477" t="s">
        <v>138</v>
      </c>
      <c r="AZ12" s="478"/>
      <c r="BA12" s="478"/>
      <c r="BB12" s="478"/>
      <c r="BC12" s="478"/>
      <c r="BD12" s="478"/>
      <c r="BE12" s="478"/>
      <c r="BF12" s="478"/>
      <c r="BG12" s="478"/>
      <c r="BH12" s="478"/>
      <c r="BI12" s="478"/>
      <c r="BJ12" s="478"/>
      <c r="BK12" s="478"/>
      <c r="BL12" s="478"/>
      <c r="BM12" s="479"/>
      <c r="BN12" s="443">
        <v>252004</v>
      </c>
      <c r="BO12" s="444"/>
      <c r="BP12" s="444"/>
      <c r="BQ12" s="444"/>
      <c r="BR12" s="444"/>
      <c r="BS12" s="444"/>
      <c r="BT12" s="444"/>
      <c r="BU12" s="445"/>
      <c r="BV12" s="443">
        <v>288871</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140</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141</v>
      </c>
      <c r="N13" s="535"/>
      <c r="O13" s="535"/>
      <c r="P13" s="535"/>
      <c r="Q13" s="536"/>
      <c r="R13" s="527">
        <v>21914</v>
      </c>
      <c r="S13" s="528"/>
      <c r="T13" s="528"/>
      <c r="U13" s="528"/>
      <c r="V13" s="529"/>
      <c r="W13" s="459" t="s">
        <v>142</v>
      </c>
      <c r="X13" s="460"/>
      <c r="Y13" s="460"/>
      <c r="Z13" s="460"/>
      <c r="AA13" s="460"/>
      <c r="AB13" s="450"/>
      <c r="AC13" s="494">
        <v>1663</v>
      </c>
      <c r="AD13" s="495"/>
      <c r="AE13" s="495"/>
      <c r="AF13" s="495"/>
      <c r="AG13" s="537"/>
      <c r="AH13" s="494">
        <v>1871</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150621</v>
      </c>
      <c r="BO13" s="444"/>
      <c r="BP13" s="444"/>
      <c r="BQ13" s="444"/>
      <c r="BR13" s="444"/>
      <c r="BS13" s="444"/>
      <c r="BT13" s="444"/>
      <c r="BU13" s="445"/>
      <c r="BV13" s="443">
        <v>351326</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11.5</v>
      </c>
      <c r="CU13" s="441"/>
      <c r="CV13" s="441"/>
      <c r="CW13" s="441"/>
      <c r="CX13" s="441"/>
      <c r="CY13" s="441"/>
      <c r="CZ13" s="441"/>
      <c r="DA13" s="442"/>
      <c r="DB13" s="440">
        <v>10.6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147</v>
      </c>
      <c r="M14" s="525"/>
      <c r="N14" s="525"/>
      <c r="O14" s="525"/>
      <c r="P14" s="525"/>
      <c r="Q14" s="526"/>
      <c r="R14" s="527">
        <v>22454</v>
      </c>
      <c r="S14" s="528"/>
      <c r="T14" s="528"/>
      <c r="U14" s="528"/>
      <c r="V14" s="529"/>
      <c r="W14" s="433"/>
      <c r="X14" s="434"/>
      <c r="Y14" s="434"/>
      <c r="Z14" s="434"/>
      <c r="AA14" s="434"/>
      <c r="AB14" s="423"/>
      <c r="AC14" s="530">
        <v>13.8</v>
      </c>
      <c r="AD14" s="531"/>
      <c r="AE14" s="531"/>
      <c r="AF14" s="531"/>
      <c r="AG14" s="532"/>
      <c r="AH14" s="530">
        <v>14.7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v>77.400000000000006</v>
      </c>
      <c r="CU14" s="542"/>
      <c r="CV14" s="542"/>
      <c r="CW14" s="542"/>
      <c r="CX14" s="542"/>
      <c r="CY14" s="542"/>
      <c r="CZ14" s="542"/>
      <c r="DA14" s="543"/>
      <c r="DB14" s="541">
        <v>88.2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141</v>
      </c>
      <c r="N15" s="535"/>
      <c r="O15" s="535"/>
      <c r="P15" s="535"/>
      <c r="Q15" s="536"/>
      <c r="R15" s="527">
        <v>22272</v>
      </c>
      <c r="S15" s="528"/>
      <c r="T15" s="528"/>
      <c r="U15" s="528"/>
      <c r="V15" s="529"/>
      <c r="W15" s="459" t="s">
        <v>149</v>
      </c>
      <c r="X15" s="460"/>
      <c r="Y15" s="460"/>
      <c r="Z15" s="460"/>
      <c r="AA15" s="460"/>
      <c r="AB15" s="450"/>
      <c r="AC15" s="494">
        <v>4328</v>
      </c>
      <c r="AD15" s="495"/>
      <c r="AE15" s="495"/>
      <c r="AF15" s="495"/>
      <c r="AG15" s="537"/>
      <c r="AH15" s="494">
        <v>4622</v>
      </c>
      <c r="AI15" s="495"/>
      <c r="AJ15" s="495"/>
      <c r="AK15" s="495"/>
      <c r="AL15" s="496"/>
      <c r="AM15" s="472"/>
      <c r="AN15" s="473"/>
      <c r="AO15" s="473"/>
      <c r="AP15" s="473"/>
      <c r="AQ15" s="473"/>
      <c r="AR15" s="473"/>
      <c r="AS15" s="473"/>
      <c r="AT15" s="474"/>
      <c r="AU15" s="475"/>
      <c r="AV15" s="476"/>
      <c r="AW15" s="476"/>
      <c r="AX15" s="476"/>
      <c r="AY15" s="403" t="s">
        <v>150</v>
      </c>
      <c r="AZ15" s="404"/>
      <c r="BA15" s="404"/>
      <c r="BB15" s="404"/>
      <c r="BC15" s="404"/>
      <c r="BD15" s="404"/>
      <c r="BE15" s="404"/>
      <c r="BF15" s="404"/>
      <c r="BG15" s="404"/>
      <c r="BH15" s="404"/>
      <c r="BI15" s="404"/>
      <c r="BJ15" s="404"/>
      <c r="BK15" s="404"/>
      <c r="BL15" s="404"/>
      <c r="BM15" s="405"/>
      <c r="BN15" s="406">
        <v>2429732</v>
      </c>
      <c r="BO15" s="407"/>
      <c r="BP15" s="407"/>
      <c r="BQ15" s="407"/>
      <c r="BR15" s="407"/>
      <c r="BS15" s="407"/>
      <c r="BT15" s="407"/>
      <c r="BU15" s="408"/>
      <c r="BV15" s="406">
        <v>2326831</v>
      </c>
      <c r="BW15" s="407"/>
      <c r="BX15" s="407"/>
      <c r="BY15" s="407"/>
      <c r="BZ15" s="407"/>
      <c r="CA15" s="407"/>
      <c r="CB15" s="407"/>
      <c r="CC15" s="408"/>
      <c r="CD15" s="544" t="s">
        <v>151</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152</v>
      </c>
      <c r="M16" s="547"/>
      <c r="N16" s="547"/>
      <c r="O16" s="547"/>
      <c r="P16" s="547"/>
      <c r="Q16" s="548"/>
      <c r="R16" s="549" t="s">
        <v>153</v>
      </c>
      <c r="S16" s="550"/>
      <c r="T16" s="550"/>
      <c r="U16" s="550"/>
      <c r="V16" s="551"/>
      <c r="W16" s="433"/>
      <c r="X16" s="434"/>
      <c r="Y16" s="434"/>
      <c r="Z16" s="434"/>
      <c r="AA16" s="434"/>
      <c r="AB16" s="423"/>
      <c r="AC16" s="530">
        <v>35.799999999999997</v>
      </c>
      <c r="AD16" s="531"/>
      <c r="AE16" s="531"/>
      <c r="AF16" s="531"/>
      <c r="AG16" s="532"/>
      <c r="AH16" s="530">
        <v>36.299999999999997</v>
      </c>
      <c r="AI16" s="531"/>
      <c r="AJ16" s="531"/>
      <c r="AK16" s="531"/>
      <c r="AL16" s="533"/>
      <c r="AM16" s="472"/>
      <c r="AN16" s="473"/>
      <c r="AO16" s="473"/>
      <c r="AP16" s="473"/>
      <c r="AQ16" s="473"/>
      <c r="AR16" s="473"/>
      <c r="AS16" s="473"/>
      <c r="AT16" s="474"/>
      <c r="AU16" s="475"/>
      <c r="AV16" s="476"/>
      <c r="AW16" s="476"/>
      <c r="AX16" s="476"/>
      <c r="AY16" s="477" t="s">
        <v>154</v>
      </c>
      <c r="AZ16" s="478"/>
      <c r="BA16" s="478"/>
      <c r="BB16" s="478"/>
      <c r="BC16" s="478"/>
      <c r="BD16" s="478"/>
      <c r="BE16" s="478"/>
      <c r="BF16" s="478"/>
      <c r="BG16" s="478"/>
      <c r="BH16" s="478"/>
      <c r="BI16" s="478"/>
      <c r="BJ16" s="478"/>
      <c r="BK16" s="478"/>
      <c r="BL16" s="478"/>
      <c r="BM16" s="479"/>
      <c r="BN16" s="443">
        <v>6061987</v>
      </c>
      <c r="BO16" s="444"/>
      <c r="BP16" s="444"/>
      <c r="BQ16" s="444"/>
      <c r="BR16" s="444"/>
      <c r="BS16" s="444"/>
      <c r="BT16" s="444"/>
      <c r="BU16" s="445"/>
      <c r="BV16" s="443">
        <v>6109662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155</v>
      </c>
      <c r="N17" s="555"/>
      <c r="O17" s="555"/>
      <c r="P17" s="555"/>
      <c r="Q17" s="556"/>
      <c r="R17" s="549" t="s">
        <v>153</v>
      </c>
      <c r="S17" s="550"/>
      <c r="T17" s="550"/>
      <c r="U17" s="550"/>
      <c r="V17" s="551"/>
      <c r="W17" s="459" t="s">
        <v>156</v>
      </c>
      <c r="X17" s="460"/>
      <c r="Y17" s="460"/>
      <c r="Z17" s="460"/>
      <c r="AA17" s="460"/>
      <c r="AB17" s="450"/>
      <c r="AC17" s="494">
        <v>6083</v>
      </c>
      <c r="AD17" s="495"/>
      <c r="AE17" s="495"/>
      <c r="AF17" s="495"/>
      <c r="AG17" s="537"/>
      <c r="AH17" s="494">
        <v>6232</v>
      </c>
      <c r="AI17" s="495"/>
      <c r="AJ17" s="495"/>
      <c r="AK17" s="495"/>
      <c r="AL17" s="496"/>
      <c r="AM17" s="472"/>
      <c r="AN17" s="473"/>
      <c r="AO17" s="473"/>
      <c r="AP17" s="473"/>
      <c r="AQ17" s="473"/>
      <c r="AR17" s="473"/>
      <c r="AS17" s="473"/>
      <c r="AT17" s="474"/>
      <c r="AU17" s="475"/>
      <c r="AV17" s="476"/>
      <c r="AW17" s="476"/>
      <c r="AX17" s="476"/>
      <c r="AY17" s="477" t="s">
        <v>157</v>
      </c>
      <c r="AZ17" s="478"/>
      <c r="BA17" s="478"/>
      <c r="BB17" s="478"/>
      <c r="BC17" s="478"/>
      <c r="BD17" s="478"/>
      <c r="BE17" s="478"/>
      <c r="BF17" s="478"/>
      <c r="BG17" s="478"/>
      <c r="BH17" s="478"/>
      <c r="BI17" s="478"/>
      <c r="BJ17" s="478"/>
      <c r="BK17" s="478"/>
      <c r="BL17" s="478"/>
      <c r="BM17" s="479"/>
      <c r="BN17" s="443">
        <v>3013388</v>
      </c>
      <c r="BO17" s="444"/>
      <c r="BP17" s="444"/>
      <c r="BQ17" s="444"/>
      <c r="BR17" s="444"/>
      <c r="BS17" s="444"/>
      <c r="BT17" s="444"/>
      <c r="BU17" s="445"/>
      <c r="BV17" s="443">
        <v>2882574</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158</v>
      </c>
      <c r="C18" s="486"/>
      <c r="D18" s="486"/>
      <c r="E18" s="566"/>
      <c r="F18" s="566"/>
      <c r="G18" s="566"/>
      <c r="H18" s="566"/>
      <c r="I18" s="566"/>
      <c r="J18" s="566"/>
      <c r="K18" s="566"/>
      <c r="L18" s="567">
        <v>180.26</v>
      </c>
      <c r="M18" s="567"/>
      <c r="N18" s="567"/>
      <c r="O18" s="567"/>
      <c r="P18" s="567"/>
      <c r="Q18" s="567"/>
      <c r="R18" s="568"/>
      <c r="S18" s="568"/>
      <c r="T18" s="568"/>
      <c r="U18" s="568"/>
      <c r="V18" s="569"/>
      <c r="W18" s="461"/>
      <c r="X18" s="462"/>
      <c r="Y18" s="462"/>
      <c r="Z18" s="462"/>
      <c r="AA18" s="462"/>
      <c r="AB18" s="453"/>
      <c r="AC18" s="570">
        <v>50.4</v>
      </c>
      <c r="AD18" s="571"/>
      <c r="AE18" s="571"/>
      <c r="AF18" s="571"/>
      <c r="AG18" s="572"/>
      <c r="AH18" s="570">
        <v>49</v>
      </c>
      <c r="AI18" s="571"/>
      <c r="AJ18" s="571"/>
      <c r="AK18" s="571"/>
      <c r="AL18" s="573"/>
      <c r="AM18" s="472"/>
      <c r="AN18" s="473"/>
      <c r="AO18" s="473"/>
      <c r="AP18" s="473"/>
      <c r="AQ18" s="473"/>
      <c r="AR18" s="473"/>
      <c r="AS18" s="473"/>
      <c r="AT18" s="474"/>
      <c r="AU18" s="475"/>
      <c r="AV18" s="476"/>
      <c r="AW18" s="476"/>
      <c r="AX18" s="476"/>
      <c r="AY18" s="477" t="s">
        <v>159</v>
      </c>
      <c r="AZ18" s="478"/>
      <c r="BA18" s="478"/>
      <c r="BB18" s="478"/>
      <c r="BC18" s="478"/>
      <c r="BD18" s="478"/>
      <c r="BE18" s="478"/>
      <c r="BF18" s="478"/>
      <c r="BG18" s="478"/>
      <c r="BH18" s="478"/>
      <c r="BI18" s="478"/>
      <c r="BJ18" s="478"/>
      <c r="BK18" s="478"/>
      <c r="BL18" s="478"/>
      <c r="BM18" s="479"/>
      <c r="BN18" s="443">
        <v>6347555</v>
      </c>
      <c r="BO18" s="444"/>
      <c r="BP18" s="444"/>
      <c r="BQ18" s="444"/>
      <c r="BR18" s="444"/>
      <c r="BS18" s="444"/>
      <c r="BT18" s="444"/>
      <c r="BU18" s="445"/>
      <c r="BV18" s="443">
        <v>6245897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160</v>
      </c>
      <c r="C19" s="486"/>
      <c r="D19" s="486"/>
      <c r="E19" s="566"/>
      <c r="F19" s="566"/>
      <c r="G19" s="566"/>
      <c r="H19" s="566"/>
      <c r="I19" s="566"/>
      <c r="J19" s="566"/>
      <c r="K19" s="566"/>
      <c r="L19" s="574">
        <v>125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161</v>
      </c>
      <c r="AZ19" s="478"/>
      <c r="BA19" s="478"/>
      <c r="BB19" s="478"/>
      <c r="BC19" s="478"/>
      <c r="BD19" s="478"/>
      <c r="BE19" s="478"/>
      <c r="BF19" s="478"/>
      <c r="BG19" s="478"/>
      <c r="BH19" s="478"/>
      <c r="BI19" s="478"/>
      <c r="BJ19" s="478"/>
      <c r="BK19" s="478"/>
      <c r="BL19" s="478"/>
      <c r="BM19" s="479"/>
      <c r="BN19" s="443">
        <v>9422551</v>
      </c>
      <c r="BO19" s="444"/>
      <c r="BP19" s="444"/>
      <c r="BQ19" s="444"/>
      <c r="BR19" s="444"/>
      <c r="BS19" s="444"/>
      <c r="BT19" s="444"/>
      <c r="BU19" s="445"/>
      <c r="BV19" s="443">
        <v>9352123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162</v>
      </c>
      <c r="C20" s="486"/>
      <c r="D20" s="486"/>
      <c r="E20" s="566"/>
      <c r="F20" s="566"/>
      <c r="G20" s="566"/>
      <c r="H20" s="566"/>
      <c r="I20" s="566"/>
      <c r="J20" s="566"/>
      <c r="K20" s="566"/>
      <c r="L20" s="574">
        <v>7358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163</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164</v>
      </c>
      <c r="C22" s="587"/>
      <c r="D22" s="588"/>
      <c r="E22" s="455" t="s">
        <v>1</v>
      </c>
      <c r="F22" s="460"/>
      <c r="G22" s="460"/>
      <c r="H22" s="460"/>
      <c r="I22" s="460"/>
      <c r="J22" s="460"/>
      <c r="K22" s="450"/>
      <c r="L22" s="455" t="s">
        <v>165</v>
      </c>
      <c r="M22" s="460"/>
      <c r="N22" s="460"/>
      <c r="O22" s="460"/>
      <c r="P22" s="450"/>
      <c r="Q22" s="618" t="s">
        <v>166</v>
      </c>
      <c r="R22" s="619"/>
      <c r="S22" s="619"/>
      <c r="T22" s="619"/>
      <c r="U22" s="619"/>
      <c r="V22" s="620"/>
      <c r="W22" s="586" t="s">
        <v>167</v>
      </c>
      <c r="X22" s="587"/>
      <c r="Y22" s="588"/>
      <c r="Z22" s="455" t="s">
        <v>1</v>
      </c>
      <c r="AA22" s="460"/>
      <c r="AB22" s="460"/>
      <c r="AC22" s="460"/>
      <c r="AD22" s="460"/>
      <c r="AE22" s="460"/>
      <c r="AF22" s="460"/>
      <c r="AG22" s="450"/>
      <c r="AH22" s="624" t="s">
        <v>168</v>
      </c>
      <c r="AI22" s="460"/>
      <c r="AJ22" s="460"/>
      <c r="AK22" s="460"/>
      <c r="AL22" s="450"/>
      <c r="AM22" s="624" t="s">
        <v>169</v>
      </c>
      <c r="AN22" s="625"/>
      <c r="AO22" s="625"/>
      <c r="AP22" s="625"/>
      <c r="AQ22" s="625"/>
      <c r="AR22" s="626"/>
      <c r="AS22" s="618" t="s">
        <v>166</v>
      </c>
      <c r="AT22" s="619"/>
      <c r="AU22" s="619"/>
      <c r="AV22" s="619"/>
      <c r="AW22" s="619"/>
      <c r="AX22" s="630"/>
      <c r="AY22" s="403" t="s">
        <v>170</v>
      </c>
      <c r="AZ22" s="404"/>
      <c r="BA22" s="404"/>
      <c r="BB22" s="404"/>
      <c r="BC22" s="404"/>
      <c r="BD22" s="404"/>
      <c r="BE22" s="404"/>
      <c r="BF22" s="404"/>
      <c r="BG22" s="404"/>
      <c r="BH22" s="404"/>
      <c r="BI22" s="404"/>
      <c r="BJ22" s="404"/>
      <c r="BK22" s="404"/>
      <c r="BL22" s="404"/>
      <c r="BM22" s="405"/>
      <c r="BN22" s="406">
        <v>12586228</v>
      </c>
      <c r="BO22" s="407"/>
      <c r="BP22" s="407"/>
      <c r="BQ22" s="407"/>
      <c r="BR22" s="407"/>
      <c r="BS22" s="407"/>
      <c r="BT22" s="407"/>
      <c r="BU22" s="408"/>
      <c r="BV22" s="406">
        <v>13182514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171</v>
      </c>
      <c r="AZ23" s="478"/>
      <c r="BA23" s="478"/>
      <c r="BB23" s="478"/>
      <c r="BC23" s="478"/>
      <c r="BD23" s="478"/>
      <c r="BE23" s="478"/>
      <c r="BF23" s="478"/>
      <c r="BG23" s="478"/>
      <c r="BH23" s="478"/>
      <c r="BI23" s="478"/>
      <c r="BJ23" s="478"/>
      <c r="BK23" s="478"/>
      <c r="BL23" s="478"/>
      <c r="BM23" s="479"/>
      <c r="BN23" s="443">
        <v>8865981</v>
      </c>
      <c r="BO23" s="444"/>
      <c r="BP23" s="444"/>
      <c r="BQ23" s="444"/>
      <c r="BR23" s="444"/>
      <c r="BS23" s="444"/>
      <c r="BT23" s="444"/>
      <c r="BU23" s="445"/>
      <c r="BV23" s="443">
        <v>9323910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172</v>
      </c>
      <c r="F24" s="473"/>
      <c r="G24" s="473"/>
      <c r="H24" s="473"/>
      <c r="I24" s="473"/>
      <c r="J24" s="473"/>
      <c r="K24" s="474"/>
      <c r="L24" s="494">
        <v>1</v>
      </c>
      <c r="M24" s="495"/>
      <c r="N24" s="495"/>
      <c r="O24" s="495"/>
      <c r="P24" s="537"/>
      <c r="Q24" s="494">
        <v>8600</v>
      </c>
      <c r="R24" s="495"/>
      <c r="S24" s="495"/>
      <c r="T24" s="495"/>
      <c r="U24" s="495"/>
      <c r="V24" s="537"/>
      <c r="W24" s="589"/>
      <c r="X24" s="590"/>
      <c r="Y24" s="591"/>
      <c r="Z24" s="493" t="s">
        <v>173</v>
      </c>
      <c r="AA24" s="473"/>
      <c r="AB24" s="473"/>
      <c r="AC24" s="473"/>
      <c r="AD24" s="473"/>
      <c r="AE24" s="473"/>
      <c r="AF24" s="473"/>
      <c r="AG24" s="474"/>
      <c r="AH24" s="494">
        <v>169</v>
      </c>
      <c r="AI24" s="495"/>
      <c r="AJ24" s="495"/>
      <c r="AK24" s="495"/>
      <c r="AL24" s="537"/>
      <c r="AM24" s="494">
        <v>527449</v>
      </c>
      <c r="AN24" s="495"/>
      <c r="AO24" s="495"/>
      <c r="AP24" s="495"/>
      <c r="AQ24" s="495"/>
      <c r="AR24" s="537"/>
      <c r="AS24" s="494">
        <v>3121</v>
      </c>
      <c r="AT24" s="495"/>
      <c r="AU24" s="495"/>
      <c r="AV24" s="495"/>
      <c r="AW24" s="495"/>
      <c r="AX24" s="496"/>
      <c r="AY24" s="559" t="s">
        <v>174</v>
      </c>
      <c r="AZ24" s="560"/>
      <c r="BA24" s="560"/>
      <c r="BB24" s="560"/>
      <c r="BC24" s="560"/>
      <c r="BD24" s="560"/>
      <c r="BE24" s="560"/>
      <c r="BF24" s="560"/>
      <c r="BG24" s="560"/>
      <c r="BH24" s="560"/>
      <c r="BI24" s="560"/>
      <c r="BJ24" s="560"/>
      <c r="BK24" s="560"/>
      <c r="BL24" s="560"/>
      <c r="BM24" s="561"/>
      <c r="BN24" s="443">
        <v>8719665</v>
      </c>
      <c r="BO24" s="444"/>
      <c r="BP24" s="444"/>
      <c r="BQ24" s="444"/>
      <c r="BR24" s="444"/>
      <c r="BS24" s="444"/>
      <c r="BT24" s="444"/>
      <c r="BU24" s="445"/>
      <c r="BV24" s="443">
        <v>9009743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175</v>
      </c>
      <c r="F25" s="473"/>
      <c r="G25" s="473"/>
      <c r="H25" s="473"/>
      <c r="I25" s="473"/>
      <c r="J25" s="473"/>
      <c r="K25" s="474"/>
      <c r="L25" s="494">
        <v>1</v>
      </c>
      <c r="M25" s="495"/>
      <c r="N25" s="495"/>
      <c r="O25" s="495"/>
      <c r="P25" s="537"/>
      <c r="Q25" s="494">
        <v>6850</v>
      </c>
      <c r="R25" s="495"/>
      <c r="S25" s="495"/>
      <c r="T25" s="495"/>
      <c r="U25" s="495"/>
      <c r="V25" s="537"/>
      <c r="W25" s="589"/>
      <c r="X25" s="590"/>
      <c r="Y25" s="591"/>
      <c r="Z25" s="493" t="s">
        <v>176</v>
      </c>
      <c r="AA25" s="473"/>
      <c r="AB25" s="473"/>
      <c r="AC25" s="473"/>
      <c r="AD25" s="473"/>
      <c r="AE25" s="473"/>
      <c r="AF25" s="473"/>
      <c r="AG25" s="474"/>
      <c r="AH25" s="494" t="s">
        <v>131</v>
      </c>
      <c r="AI25" s="495"/>
      <c r="AJ25" s="495"/>
      <c r="AK25" s="495"/>
      <c r="AL25" s="537"/>
      <c r="AM25" s="494" t="s">
        <v>177</v>
      </c>
      <c r="AN25" s="495"/>
      <c r="AO25" s="495"/>
      <c r="AP25" s="495"/>
      <c r="AQ25" s="495"/>
      <c r="AR25" s="537"/>
      <c r="AS25" s="494" t="s">
        <v>178</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1070848</v>
      </c>
      <c r="BO25" s="407"/>
      <c r="BP25" s="407"/>
      <c r="BQ25" s="407"/>
      <c r="BR25" s="407"/>
      <c r="BS25" s="407"/>
      <c r="BT25" s="407"/>
      <c r="BU25" s="408"/>
      <c r="BV25" s="406">
        <v>1368045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180</v>
      </c>
      <c r="F26" s="473"/>
      <c r="G26" s="473"/>
      <c r="H26" s="473"/>
      <c r="I26" s="473"/>
      <c r="J26" s="473"/>
      <c r="K26" s="474"/>
      <c r="L26" s="494">
        <v>1</v>
      </c>
      <c r="M26" s="495"/>
      <c r="N26" s="495"/>
      <c r="O26" s="495"/>
      <c r="P26" s="537"/>
      <c r="Q26" s="494">
        <v>5950</v>
      </c>
      <c r="R26" s="495"/>
      <c r="S26" s="495"/>
      <c r="T26" s="495"/>
      <c r="U26" s="495"/>
      <c r="V26" s="537"/>
      <c r="W26" s="589"/>
      <c r="X26" s="590"/>
      <c r="Y26" s="591"/>
      <c r="Z26" s="493" t="s">
        <v>181</v>
      </c>
      <c r="AA26" s="595"/>
      <c r="AB26" s="595"/>
      <c r="AC26" s="595"/>
      <c r="AD26" s="595"/>
      <c r="AE26" s="595"/>
      <c r="AF26" s="595"/>
      <c r="AG26" s="596"/>
      <c r="AH26" s="494">
        <v>11</v>
      </c>
      <c r="AI26" s="495"/>
      <c r="AJ26" s="495"/>
      <c r="AK26" s="495"/>
      <c r="AL26" s="537"/>
      <c r="AM26" s="494">
        <v>41107</v>
      </c>
      <c r="AN26" s="495"/>
      <c r="AO26" s="495"/>
      <c r="AP26" s="495"/>
      <c r="AQ26" s="495"/>
      <c r="AR26" s="537"/>
      <c r="AS26" s="494">
        <v>3737</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178</v>
      </c>
      <c r="BO26" s="444"/>
      <c r="BP26" s="444"/>
      <c r="BQ26" s="444"/>
      <c r="BR26" s="444"/>
      <c r="BS26" s="444"/>
      <c r="BT26" s="444"/>
      <c r="BU26" s="445"/>
      <c r="BV26" s="443" t="s">
        <v>178</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183</v>
      </c>
      <c r="F27" s="473"/>
      <c r="G27" s="473"/>
      <c r="H27" s="473"/>
      <c r="I27" s="473"/>
      <c r="J27" s="473"/>
      <c r="K27" s="474"/>
      <c r="L27" s="494">
        <v>1</v>
      </c>
      <c r="M27" s="495"/>
      <c r="N27" s="495"/>
      <c r="O27" s="495"/>
      <c r="P27" s="537"/>
      <c r="Q27" s="494">
        <v>3700</v>
      </c>
      <c r="R27" s="495"/>
      <c r="S27" s="495"/>
      <c r="T27" s="495"/>
      <c r="U27" s="495"/>
      <c r="V27" s="537"/>
      <c r="W27" s="589"/>
      <c r="X27" s="590"/>
      <c r="Y27" s="591"/>
      <c r="Z27" s="493" t="s">
        <v>184</v>
      </c>
      <c r="AA27" s="473"/>
      <c r="AB27" s="473"/>
      <c r="AC27" s="473"/>
      <c r="AD27" s="473"/>
      <c r="AE27" s="473"/>
      <c r="AF27" s="473"/>
      <c r="AG27" s="474"/>
      <c r="AH27" s="494">
        <v>2</v>
      </c>
      <c r="AI27" s="495"/>
      <c r="AJ27" s="495"/>
      <c r="AK27" s="495"/>
      <c r="AL27" s="537"/>
      <c r="AM27" s="494" t="s">
        <v>185</v>
      </c>
      <c r="AN27" s="495"/>
      <c r="AO27" s="495"/>
      <c r="AP27" s="495"/>
      <c r="AQ27" s="495"/>
      <c r="AR27" s="537"/>
      <c r="AS27" s="494" t="s">
        <v>185</v>
      </c>
      <c r="AT27" s="495"/>
      <c r="AU27" s="495"/>
      <c r="AV27" s="495"/>
      <c r="AW27" s="495"/>
      <c r="AX27" s="496"/>
      <c r="AY27" s="538" t="s">
        <v>186</v>
      </c>
      <c r="AZ27" s="539"/>
      <c r="BA27" s="539"/>
      <c r="BB27" s="539"/>
      <c r="BC27" s="539"/>
      <c r="BD27" s="539"/>
      <c r="BE27" s="539"/>
      <c r="BF27" s="539"/>
      <c r="BG27" s="539"/>
      <c r="BH27" s="539"/>
      <c r="BI27" s="539"/>
      <c r="BJ27" s="539"/>
      <c r="BK27" s="539"/>
      <c r="BL27" s="539"/>
      <c r="BM27" s="540"/>
      <c r="BN27" s="562">
        <v>4334</v>
      </c>
      <c r="BO27" s="563"/>
      <c r="BP27" s="563"/>
      <c r="BQ27" s="563"/>
      <c r="BR27" s="563"/>
      <c r="BS27" s="563"/>
      <c r="BT27" s="563"/>
      <c r="BU27" s="564"/>
      <c r="BV27" s="562">
        <v>4323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187</v>
      </c>
      <c r="F28" s="473"/>
      <c r="G28" s="473"/>
      <c r="H28" s="473"/>
      <c r="I28" s="473"/>
      <c r="J28" s="473"/>
      <c r="K28" s="474"/>
      <c r="L28" s="494">
        <v>1</v>
      </c>
      <c r="M28" s="495"/>
      <c r="N28" s="495"/>
      <c r="O28" s="495"/>
      <c r="P28" s="537"/>
      <c r="Q28" s="494">
        <v>3100</v>
      </c>
      <c r="R28" s="495"/>
      <c r="S28" s="495"/>
      <c r="T28" s="495"/>
      <c r="U28" s="495"/>
      <c r="V28" s="537"/>
      <c r="W28" s="589"/>
      <c r="X28" s="590"/>
      <c r="Y28" s="591"/>
      <c r="Z28" s="493" t="s">
        <v>188</v>
      </c>
      <c r="AA28" s="473"/>
      <c r="AB28" s="473"/>
      <c r="AC28" s="473"/>
      <c r="AD28" s="473"/>
      <c r="AE28" s="473"/>
      <c r="AF28" s="473"/>
      <c r="AG28" s="474"/>
      <c r="AH28" s="494" t="s">
        <v>178</v>
      </c>
      <c r="AI28" s="495"/>
      <c r="AJ28" s="495"/>
      <c r="AK28" s="495"/>
      <c r="AL28" s="537"/>
      <c r="AM28" s="494" t="s">
        <v>178</v>
      </c>
      <c r="AN28" s="495"/>
      <c r="AO28" s="495"/>
      <c r="AP28" s="495"/>
      <c r="AQ28" s="495"/>
      <c r="AR28" s="537"/>
      <c r="AS28" s="494" t="s">
        <v>178</v>
      </c>
      <c r="AT28" s="495"/>
      <c r="AU28" s="495"/>
      <c r="AV28" s="495"/>
      <c r="AW28" s="495"/>
      <c r="AX28" s="496"/>
      <c r="AY28" s="597" t="s">
        <v>189</v>
      </c>
      <c r="AZ28" s="598"/>
      <c r="BA28" s="598"/>
      <c r="BB28" s="599"/>
      <c r="BC28" s="403" t="s">
        <v>50</v>
      </c>
      <c r="BD28" s="404"/>
      <c r="BE28" s="404"/>
      <c r="BF28" s="404"/>
      <c r="BG28" s="404"/>
      <c r="BH28" s="404"/>
      <c r="BI28" s="404"/>
      <c r="BJ28" s="404"/>
      <c r="BK28" s="404"/>
      <c r="BL28" s="404"/>
      <c r="BM28" s="405"/>
      <c r="BN28" s="406">
        <v>773184</v>
      </c>
      <c r="BO28" s="407"/>
      <c r="BP28" s="407"/>
      <c r="BQ28" s="407"/>
      <c r="BR28" s="407"/>
      <c r="BS28" s="407"/>
      <c r="BT28" s="407"/>
      <c r="BU28" s="408"/>
      <c r="BV28" s="406">
        <v>614433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190</v>
      </c>
      <c r="F29" s="473"/>
      <c r="G29" s="473"/>
      <c r="H29" s="473"/>
      <c r="I29" s="473"/>
      <c r="J29" s="473"/>
      <c r="K29" s="474"/>
      <c r="L29" s="494">
        <v>13</v>
      </c>
      <c r="M29" s="495"/>
      <c r="N29" s="495"/>
      <c r="O29" s="495"/>
      <c r="P29" s="537"/>
      <c r="Q29" s="494">
        <v>2900</v>
      </c>
      <c r="R29" s="495"/>
      <c r="S29" s="495"/>
      <c r="T29" s="495"/>
      <c r="U29" s="495"/>
      <c r="V29" s="537"/>
      <c r="W29" s="592"/>
      <c r="X29" s="593"/>
      <c r="Y29" s="594"/>
      <c r="Z29" s="493" t="s">
        <v>191</v>
      </c>
      <c r="AA29" s="473"/>
      <c r="AB29" s="473"/>
      <c r="AC29" s="473"/>
      <c r="AD29" s="473"/>
      <c r="AE29" s="473"/>
      <c r="AF29" s="473"/>
      <c r="AG29" s="474"/>
      <c r="AH29" s="494">
        <v>171</v>
      </c>
      <c r="AI29" s="495"/>
      <c r="AJ29" s="495"/>
      <c r="AK29" s="495"/>
      <c r="AL29" s="537"/>
      <c r="AM29" s="494">
        <v>535427</v>
      </c>
      <c r="AN29" s="495"/>
      <c r="AO29" s="495"/>
      <c r="AP29" s="495"/>
      <c r="AQ29" s="495"/>
      <c r="AR29" s="537"/>
      <c r="AS29" s="494">
        <v>3131</v>
      </c>
      <c r="AT29" s="495"/>
      <c r="AU29" s="495"/>
      <c r="AV29" s="495"/>
      <c r="AW29" s="495"/>
      <c r="AX29" s="496"/>
      <c r="AY29" s="600"/>
      <c r="AZ29" s="601"/>
      <c r="BA29" s="601"/>
      <c r="BB29" s="602"/>
      <c r="BC29" s="477" t="s">
        <v>192</v>
      </c>
      <c r="BD29" s="478"/>
      <c r="BE29" s="478"/>
      <c r="BF29" s="478"/>
      <c r="BG29" s="478"/>
      <c r="BH29" s="478"/>
      <c r="BI29" s="478"/>
      <c r="BJ29" s="478"/>
      <c r="BK29" s="478"/>
      <c r="BL29" s="478"/>
      <c r="BM29" s="479"/>
      <c r="BN29" s="443">
        <v>414228</v>
      </c>
      <c r="BO29" s="444"/>
      <c r="BP29" s="444"/>
      <c r="BQ29" s="444"/>
      <c r="BR29" s="444"/>
      <c r="BS29" s="444"/>
      <c r="BT29" s="444"/>
      <c r="BU29" s="445"/>
      <c r="BV29" s="443">
        <v>512917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193</v>
      </c>
      <c r="X30" s="611"/>
      <c r="Y30" s="611"/>
      <c r="Z30" s="611"/>
      <c r="AA30" s="611"/>
      <c r="AB30" s="611"/>
      <c r="AC30" s="611"/>
      <c r="AD30" s="611"/>
      <c r="AE30" s="611"/>
      <c r="AF30" s="611"/>
      <c r="AG30" s="612"/>
      <c r="AH30" s="570">
        <v>98.2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1451101</v>
      </c>
      <c r="BO30" s="563"/>
      <c r="BP30" s="563"/>
      <c r="BQ30" s="563"/>
      <c r="BR30" s="563"/>
      <c r="BS30" s="563"/>
      <c r="BT30" s="563"/>
      <c r="BU30" s="564"/>
      <c r="BV30" s="562">
        <v>1254059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194</v>
      </c>
      <c r="D32" s="606"/>
      <c r="E32" s="606"/>
      <c r="F32" s="606"/>
      <c r="G32" s="606"/>
      <c r="H32" s="606"/>
      <c r="I32" s="606"/>
      <c r="J32" s="606"/>
      <c r="K32" s="606"/>
      <c r="L32" s="606"/>
      <c r="M32" s="606"/>
      <c r="N32" s="606"/>
      <c r="O32" s="606"/>
      <c r="P32" s="606"/>
      <c r="Q32" s="606"/>
      <c r="R32" s="606"/>
      <c r="S32" s="606"/>
      <c r="U32" s="447" t="s">
        <v>195</v>
      </c>
      <c r="V32" s="447"/>
      <c r="W32" s="447"/>
      <c r="X32" s="447"/>
      <c r="Y32" s="447"/>
      <c r="Z32" s="447"/>
      <c r="AA32" s="447"/>
      <c r="AB32" s="447"/>
      <c r="AC32" s="447"/>
      <c r="AD32" s="447"/>
      <c r="AE32" s="447"/>
      <c r="AF32" s="447"/>
      <c r="AG32" s="447"/>
      <c r="AH32" s="447"/>
      <c r="AI32" s="447"/>
      <c r="AJ32" s="447"/>
      <c r="AK32" s="447"/>
      <c r="AM32" s="447" t="s">
        <v>196</v>
      </c>
      <c r="AN32" s="447"/>
      <c r="AO32" s="447"/>
      <c r="AP32" s="447"/>
      <c r="AQ32" s="447"/>
      <c r="AR32" s="447"/>
      <c r="AS32" s="447"/>
      <c r="AT32" s="447"/>
      <c r="AU32" s="447"/>
      <c r="AV32" s="447"/>
      <c r="AW32" s="447"/>
      <c r="AX32" s="447"/>
      <c r="AY32" s="447"/>
      <c r="AZ32" s="447"/>
      <c r="BA32" s="447"/>
      <c r="BB32" s="447"/>
      <c r="BC32" s="447"/>
      <c r="BE32" s="447" t="s">
        <v>197</v>
      </c>
      <c r="BF32" s="447"/>
      <c r="BG32" s="447"/>
      <c r="BH32" s="447"/>
      <c r="BI32" s="447"/>
      <c r="BJ32" s="447"/>
      <c r="BK32" s="447"/>
      <c r="BL32" s="447"/>
      <c r="BM32" s="447"/>
      <c r="BN32" s="447"/>
      <c r="BO32" s="447"/>
      <c r="BP32" s="447"/>
      <c r="BQ32" s="447"/>
      <c r="BR32" s="447"/>
      <c r="BS32" s="447"/>
      <c r="BT32" s="447"/>
      <c r="BU32" s="447"/>
      <c r="BW32" s="447" t="s">
        <v>198</v>
      </c>
      <c r="BX32" s="447"/>
      <c r="BY32" s="447"/>
      <c r="BZ32" s="447"/>
      <c r="CA32" s="447"/>
      <c r="CB32" s="447"/>
      <c r="CC32" s="447"/>
      <c r="CD32" s="447"/>
      <c r="CE32" s="447"/>
      <c r="CF32" s="447"/>
      <c r="CG32" s="447"/>
      <c r="CH32" s="447"/>
      <c r="CI32" s="447"/>
      <c r="CJ32" s="447"/>
      <c r="CK32" s="447"/>
      <c r="CL32" s="447"/>
      <c r="CM32" s="447"/>
      <c r="CO32" s="447" t="s">
        <v>199</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200</v>
      </c>
      <c r="D33" s="467"/>
      <c r="E33" s="432" t="s">
        <v>201</v>
      </c>
      <c r="F33" s="432"/>
      <c r="G33" s="432"/>
      <c r="H33" s="432"/>
      <c r="I33" s="432"/>
      <c r="J33" s="432"/>
      <c r="K33" s="432"/>
      <c r="L33" s="432"/>
      <c r="M33" s="432"/>
      <c r="N33" s="432"/>
      <c r="O33" s="432"/>
      <c r="P33" s="432"/>
      <c r="Q33" s="432"/>
      <c r="R33" s="432"/>
      <c r="S33" s="432"/>
      <c r="T33" s="206"/>
      <c r="U33" s="467" t="s">
        <v>202</v>
      </c>
      <c r="V33" s="467"/>
      <c r="W33" s="432" t="s">
        <v>201</v>
      </c>
      <c r="X33" s="432"/>
      <c r="Y33" s="432"/>
      <c r="Z33" s="432"/>
      <c r="AA33" s="432"/>
      <c r="AB33" s="432"/>
      <c r="AC33" s="432"/>
      <c r="AD33" s="432"/>
      <c r="AE33" s="432"/>
      <c r="AF33" s="432"/>
      <c r="AG33" s="432"/>
      <c r="AH33" s="432"/>
      <c r="AI33" s="432"/>
      <c r="AJ33" s="432"/>
      <c r="AK33" s="432"/>
      <c r="AL33" s="206"/>
      <c r="AM33" s="467" t="s">
        <v>200</v>
      </c>
      <c r="AN33" s="467"/>
      <c r="AO33" s="432" t="s">
        <v>203</v>
      </c>
      <c r="AP33" s="432"/>
      <c r="AQ33" s="432"/>
      <c r="AR33" s="432"/>
      <c r="AS33" s="432"/>
      <c r="AT33" s="432"/>
      <c r="AU33" s="432"/>
      <c r="AV33" s="432"/>
      <c r="AW33" s="432"/>
      <c r="AX33" s="432"/>
      <c r="AY33" s="432"/>
      <c r="AZ33" s="432"/>
      <c r="BA33" s="432"/>
      <c r="BB33" s="432"/>
      <c r="BC33" s="432"/>
      <c r="BD33" s="207"/>
      <c r="BE33" s="432" t="s">
        <v>204</v>
      </c>
      <c r="BF33" s="432"/>
      <c r="BG33" s="432" t="s">
        <v>205</v>
      </c>
      <c r="BH33" s="432"/>
      <c r="BI33" s="432"/>
      <c r="BJ33" s="432"/>
      <c r="BK33" s="432"/>
      <c r="BL33" s="432"/>
      <c r="BM33" s="432"/>
      <c r="BN33" s="432"/>
      <c r="BO33" s="432"/>
      <c r="BP33" s="432"/>
      <c r="BQ33" s="432"/>
      <c r="BR33" s="432"/>
      <c r="BS33" s="432"/>
      <c r="BT33" s="432"/>
      <c r="BU33" s="432"/>
      <c r="BV33" s="207"/>
      <c r="BW33" s="467" t="s">
        <v>204</v>
      </c>
      <c r="BX33" s="467"/>
      <c r="BY33" s="432" t="s">
        <v>206</v>
      </c>
      <c r="BZ33" s="432"/>
      <c r="CA33" s="432"/>
      <c r="CB33" s="432"/>
      <c r="CC33" s="432"/>
      <c r="CD33" s="432"/>
      <c r="CE33" s="432"/>
      <c r="CF33" s="432"/>
      <c r="CG33" s="432"/>
      <c r="CH33" s="432"/>
      <c r="CI33" s="432"/>
      <c r="CJ33" s="432"/>
      <c r="CK33" s="432"/>
      <c r="CL33" s="432"/>
      <c r="CM33" s="432"/>
      <c r="CN33" s="206"/>
      <c r="CO33" s="467" t="s">
        <v>207</v>
      </c>
      <c r="CP33" s="467"/>
      <c r="CQ33" s="432" t="s">
        <v>208</v>
      </c>
      <c r="CR33" s="432"/>
      <c r="CS33" s="432"/>
      <c r="CT33" s="432"/>
      <c r="CU33" s="432"/>
      <c r="CV33" s="432"/>
      <c r="CW33" s="432"/>
      <c r="CX33" s="432"/>
      <c r="CY33" s="432"/>
      <c r="CZ33" s="432"/>
      <c r="DA33" s="432"/>
      <c r="DB33" s="432"/>
      <c r="DC33" s="432"/>
      <c r="DD33" s="432"/>
      <c r="DE33" s="432"/>
      <c r="DF33" s="206"/>
      <c r="DG33" s="632" t="s">
        <v>209</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9</v>
      </c>
      <c r="BF34" s="633"/>
      <c r="BG34" s="634" t="str">
        <f>IF('各会計、関係団体の財政状況及び健全化判断比率'!B34="","",'各会計、関係団体の財政状況及び健全化判断比率'!B34)</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12</v>
      </c>
      <c r="BX34" s="633"/>
      <c r="BY34" s="634" t="str">
        <f>IF('各会計、関係団体の財政状況及び健全化判断比率'!B68="","",'各会計、関係団体の財政状況及び健全化判断比率'!B68)</f>
        <v>山形県消防補償等組合</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高畠町土地開発公社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飲料水供給事業特別会計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病院事業会計</v>
      </c>
      <c r="AP35" s="634"/>
      <c r="AQ35" s="634"/>
      <c r="AR35" s="634"/>
      <c r="AS35" s="634"/>
      <c r="AT35" s="634"/>
      <c r="AU35" s="634"/>
      <c r="AV35" s="634"/>
      <c r="AW35" s="634"/>
      <c r="AX35" s="634"/>
      <c r="AY35" s="634"/>
      <c r="AZ35" s="634"/>
      <c r="BA35" s="634"/>
      <c r="BB35" s="634"/>
      <c r="BC35" s="634"/>
      <c r="BD35" s="181"/>
      <c r="BE35" s="633">
        <f t="shared" ref="BE35:BE43" si="1">IF(BG35="","",BE34+1)</f>
        <v>10</v>
      </c>
      <c r="BF35" s="633"/>
      <c r="BG35" s="634" t="str">
        <f>IF('各会計、関係団体の財政状況及び健全化判断比率'!B35="","",'各会計、関係団体の財政状況及び健全化判断比率'!B35)</f>
        <v>農業集落排水事業特別会計</v>
      </c>
      <c r="BH35" s="634"/>
      <c r="BI35" s="634"/>
      <c r="BJ35" s="634"/>
      <c r="BK35" s="634"/>
      <c r="BL35" s="634"/>
      <c r="BM35" s="634"/>
      <c r="BN35" s="634"/>
      <c r="BO35" s="634"/>
      <c r="BP35" s="634"/>
      <c r="BQ35" s="634"/>
      <c r="BR35" s="634"/>
      <c r="BS35" s="634"/>
      <c r="BT35" s="634"/>
      <c r="BU35" s="634"/>
      <c r="BV35" s="181"/>
      <c r="BW35" s="633">
        <f t="shared" ref="BW35:BW43" si="2">IF(BY35="","",BW34+1)</f>
        <v>13</v>
      </c>
      <c r="BX35" s="633"/>
      <c r="BY35" s="634" t="str">
        <f>IF('各会計、関係団体の財政状況及び健全化判断比率'!B69="","",'各会計、関係団体の財政状況及び健全化判断比率'!B69)</f>
        <v>山形県自治会館管理組合</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浜田広介記念館</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11</v>
      </c>
      <c r="BF36" s="633"/>
      <c r="BG36" s="634" t="str">
        <f>IF('各会計、関係団体の財政状況及び健全化判断比率'!B36="","",'各会計、関係団体の財政状況及び健全化判断比率'!B36)</f>
        <v>特定地域生活排水処理事業特別会計</v>
      </c>
      <c r="BH36" s="634"/>
      <c r="BI36" s="634"/>
      <c r="BJ36" s="634"/>
      <c r="BK36" s="634"/>
      <c r="BL36" s="634"/>
      <c r="BM36" s="634"/>
      <c r="BN36" s="634"/>
      <c r="BO36" s="634"/>
      <c r="BP36" s="634"/>
      <c r="BQ36" s="634"/>
      <c r="BR36" s="634"/>
      <c r="BS36" s="634"/>
      <c r="BT36" s="634"/>
      <c r="BU36" s="634"/>
      <c r="BV36" s="181"/>
      <c r="BW36" s="633">
        <f t="shared" si="2"/>
        <v>14</v>
      </c>
      <c r="BX36" s="633"/>
      <c r="BY36" s="634" t="str">
        <f>IF('各会計、関係団体の財政状況及び健全化判断比率'!B70="","",'各会計、関係団体の財政状況及び健全化判断比率'!B70)</f>
        <v>山形県市町村職員退職手当組合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訪問看護事業特別会計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15</v>
      </c>
      <c r="BX37" s="633"/>
      <c r="BY37" s="634" t="str">
        <f>IF('各会計、関係団体の財政状況及び健全化判断比率'!B71="","",'各会計、関係団体の財政状況及び健全化判断比率'!B71)</f>
        <v>松川堰組合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16</v>
      </c>
      <c r="BX38" s="633"/>
      <c r="BY38" s="634" t="str">
        <f>IF('各会計、関係団体の財政状況及び健全化判断比率'!B72="","",'各会計、関係団体の財政状況及び健全化判断比率'!B72)</f>
        <v>山形県市町村交通災害共済組合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17</v>
      </c>
      <c r="BX39" s="633"/>
      <c r="BY39" s="634" t="str">
        <f>IF('各会計、関係団体の財政状況及び健全化判断比率'!B73="","",'各会計、関係団体の財政状況及び健全化判断比率'!B73)</f>
        <v>置賜広域行政事務組合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18</v>
      </c>
      <c r="BX40" s="633"/>
      <c r="BY40" s="634" t="str">
        <f>IF('各会計、関係団体の財政状況及び健全化判断比率'!B74="","",'各会計、関係団体の財政状況及び健全化判断比率'!B74)</f>
        <v>山形県後期高齢者医療広域連合（普通会計分）</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19</v>
      </c>
      <c r="BX41" s="633"/>
      <c r="BY41" s="634" t="str">
        <f>IF('各会計、関係団体の財政状況及び健全化判断比率'!B75="","",'各会計、関係団体の財政状況及び健全化判断比率'!B75)</f>
        <v>山形県後期高齢者医療広域連合（事業会計分）</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210</v>
      </c>
      <c r="E46" s="636" t="s">
        <v>211</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212</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213</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214</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215</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216</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217</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218</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Z9dHEIW7VlMY3tVFQ1tVXNfrqphs4AeT4kurbLTWtQPWJmov4V+cSJoyhAH6wQbO0X1XY24Z3Sz5cIWntys/1w==" saltValue="tr8KVnIQRcgZTDc3pbMfa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187" t="s">
        <v>568</v>
      </c>
      <c r="D34" s="1187"/>
      <c r="E34" s="1188"/>
      <c r="F34" s="32">
        <v>14.2</v>
      </c>
      <c r="G34" s="33">
        <v>15.52</v>
      </c>
      <c r="H34" s="33">
        <v>16.29</v>
      </c>
      <c r="I34" s="33">
        <v>16.04</v>
      </c>
      <c r="J34" s="34">
        <v>17.34</v>
      </c>
      <c r="K34" s="22"/>
      <c r="L34" s="22"/>
      <c r="M34" s="22"/>
      <c r="N34" s="22"/>
      <c r="O34" s="22"/>
      <c r="P34" s="22"/>
    </row>
    <row r="35" spans="1:16" ht="39" customHeight="1" x14ac:dyDescent="0.15">
      <c r="A35" s="22"/>
      <c r="B35" s="35"/>
      <c r="C35" s="1181" t="s">
        <v>569</v>
      </c>
      <c r="D35" s="1182"/>
      <c r="E35" s="1183"/>
      <c r="F35" s="36">
        <v>6.84</v>
      </c>
      <c r="G35" s="37">
        <v>8.08</v>
      </c>
      <c r="H35" s="37">
        <v>9.6199999999999992</v>
      </c>
      <c r="I35" s="37">
        <v>10.88</v>
      </c>
      <c r="J35" s="38">
        <v>11.16</v>
      </c>
      <c r="K35" s="22"/>
      <c r="L35" s="22"/>
      <c r="M35" s="22"/>
      <c r="N35" s="22"/>
      <c r="O35" s="22"/>
      <c r="P35" s="22"/>
    </row>
    <row r="36" spans="1:16" ht="39" customHeight="1" x14ac:dyDescent="0.15">
      <c r="A36" s="22"/>
      <c r="B36" s="35"/>
      <c r="C36" s="1181" t="s">
        <v>570</v>
      </c>
      <c r="D36" s="1182"/>
      <c r="E36" s="1183"/>
      <c r="F36" s="36">
        <v>6.84</v>
      </c>
      <c r="G36" s="37">
        <v>7.46</v>
      </c>
      <c r="H36" s="37">
        <v>7.18</v>
      </c>
      <c r="I36" s="37">
        <v>8.3000000000000007</v>
      </c>
      <c r="J36" s="38">
        <v>9.89</v>
      </c>
      <c r="K36" s="22"/>
      <c r="L36" s="22"/>
      <c r="M36" s="22"/>
      <c r="N36" s="22"/>
      <c r="O36" s="22"/>
      <c r="P36" s="22"/>
    </row>
    <row r="37" spans="1:16" ht="39" customHeight="1" x14ac:dyDescent="0.15">
      <c r="A37" s="22"/>
      <c r="B37" s="35"/>
      <c r="C37" s="1181" t="s">
        <v>571</v>
      </c>
      <c r="D37" s="1182"/>
      <c r="E37" s="1183"/>
      <c r="F37" s="36">
        <v>1.0900000000000001</v>
      </c>
      <c r="G37" s="37">
        <v>1.26</v>
      </c>
      <c r="H37" s="37">
        <v>1.29</v>
      </c>
      <c r="I37" s="37">
        <v>1.7</v>
      </c>
      <c r="J37" s="38">
        <v>2.81</v>
      </c>
      <c r="K37" s="22"/>
      <c r="L37" s="22"/>
      <c r="M37" s="22"/>
      <c r="N37" s="22"/>
      <c r="O37" s="22"/>
      <c r="P37" s="22"/>
    </row>
    <row r="38" spans="1:16" ht="39" customHeight="1" x14ac:dyDescent="0.15">
      <c r="A38" s="22"/>
      <c r="B38" s="35"/>
      <c r="C38" s="1181" t="s">
        <v>572</v>
      </c>
      <c r="D38" s="1182"/>
      <c r="E38" s="1183"/>
      <c r="F38" s="36">
        <v>0.92</v>
      </c>
      <c r="G38" s="37">
        <v>1.19</v>
      </c>
      <c r="H38" s="37">
        <v>1.53</v>
      </c>
      <c r="I38" s="37">
        <v>1.55</v>
      </c>
      <c r="J38" s="38">
        <v>0.74</v>
      </c>
      <c r="K38" s="22"/>
      <c r="L38" s="22"/>
      <c r="M38" s="22"/>
      <c r="N38" s="22"/>
      <c r="O38" s="22"/>
      <c r="P38" s="22"/>
    </row>
    <row r="39" spans="1:16" ht="39" customHeight="1" x14ac:dyDescent="0.15">
      <c r="A39" s="22"/>
      <c r="B39" s="35"/>
      <c r="C39" s="1181" t="s">
        <v>573</v>
      </c>
      <c r="D39" s="1182"/>
      <c r="E39" s="1183"/>
      <c r="F39" s="36">
        <v>0.11</v>
      </c>
      <c r="G39" s="37">
        <v>0.2</v>
      </c>
      <c r="H39" s="37">
        <v>0.12</v>
      </c>
      <c r="I39" s="37">
        <v>0.17</v>
      </c>
      <c r="J39" s="38">
        <v>0.16</v>
      </c>
      <c r="K39" s="22"/>
      <c r="L39" s="22"/>
      <c r="M39" s="22"/>
      <c r="N39" s="22"/>
      <c r="O39" s="22"/>
      <c r="P39" s="22"/>
    </row>
    <row r="40" spans="1:16" ht="39" customHeight="1" x14ac:dyDescent="0.15">
      <c r="A40" s="22"/>
      <c r="B40" s="35"/>
      <c r="C40" s="1181" t="s">
        <v>574</v>
      </c>
      <c r="D40" s="1182"/>
      <c r="E40" s="1183"/>
      <c r="F40" s="36">
        <v>0.04</v>
      </c>
      <c r="G40" s="37">
        <v>0.04</v>
      </c>
      <c r="H40" s="37">
        <v>0.05</v>
      </c>
      <c r="I40" s="37">
        <v>0.05</v>
      </c>
      <c r="J40" s="38">
        <v>7.0000000000000007E-2</v>
      </c>
      <c r="K40" s="22"/>
      <c r="L40" s="22"/>
      <c r="M40" s="22"/>
      <c r="N40" s="22"/>
      <c r="O40" s="22"/>
      <c r="P40" s="22"/>
    </row>
    <row r="41" spans="1:16" ht="39" customHeight="1" x14ac:dyDescent="0.15">
      <c r="A41" s="22"/>
      <c r="B41" s="35"/>
      <c r="C41" s="1181" t="s">
        <v>575</v>
      </c>
      <c r="D41" s="1182"/>
      <c r="E41" s="1183"/>
      <c r="F41" s="36">
        <v>7.0000000000000007E-2</v>
      </c>
      <c r="G41" s="37">
        <v>0.06</v>
      </c>
      <c r="H41" s="37">
        <v>0.05</v>
      </c>
      <c r="I41" s="37">
        <v>7.0000000000000007E-2</v>
      </c>
      <c r="J41" s="38">
        <v>0.06</v>
      </c>
      <c r="K41" s="22"/>
      <c r="L41" s="22"/>
      <c r="M41" s="22"/>
      <c r="N41" s="22"/>
      <c r="O41" s="22"/>
      <c r="P41" s="22"/>
    </row>
    <row r="42" spans="1:16" ht="39" customHeight="1" x14ac:dyDescent="0.15">
      <c r="A42" s="22"/>
      <c r="B42" s="39"/>
      <c r="C42" s="1181" t="s">
        <v>576</v>
      </c>
      <c r="D42" s="1182"/>
      <c r="E42" s="1183"/>
      <c r="F42" s="36" t="s">
        <v>522</v>
      </c>
      <c r="G42" s="37" t="s">
        <v>522</v>
      </c>
      <c r="H42" s="37" t="s">
        <v>522</v>
      </c>
      <c r="I42" s="37" t="s">
        <v>522</v>
      </c>
      <c r="J42" s="38" t="s">
        <v>522</v>
      </c>
      <c r="K42" s="22"/>
      <c r="L42" s="22"/>
      <c r="M42" s="22"/>
      <c r="N42" s="22"/>
      <c r="O42" s="22"/>
      <c r="P42" s="22"/>
    </row>
    <row r="43" spans="1:16" ht="39" customHeight="1" thickBot="1" x14ac:dyDescent="0.2">
      <c r="A43" s="22"/>
      <c r="B43" s="40"/>
      <c r="C43" s="1184" t="s">
        <v>577</v>
      </c>
      <c r="D43" s="1185"/>
      <c r="E43" s="1186"/>
      <c r="F43" s="41">
        <v>0.02</v>
      </c>
      <c r="G43" s="42">
        <v>0.06</v>
      </c>
      <c r="H43" s="42">
        <v>0.02</v>
      </c>
      <c r="I43" s="42">
        <v>0.04</v>
      </c>
      <c r="J43" s="43">
        <v>0.04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Io/lL91uJhGz10ejUT5/oQ68/Xt/ivrwb2UkYuIJBxfQJO0ikix0e/Jx9o/y/yQEgkQc0QPJOdcJL47L3njyfg==" saltValue="5YWoHfGCOqgLy8QDYwwL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189" t="s">
        <v>11</v>
      </c>
      <c r="C45" s="1190"/>
      <c r="D45" s="58"/>
      <c r="E45" s="1195" t="s">
        <v>12</v>
      </c>
      <c r="F45" s="1195"/>
      <c r="G45" s="1195"/>
      <c r="H45" s="1195"/>
      <c r="I45" s="1195"/>
      <c r="J45" s="1196"/>
      <c r="K45" s="59">
        <v>1006</v>
      </c>
      <c r="L45" s="60">
        <v>1066</v>
      </c>
      <c r="M45" s="60">
        <v>1113</v>
      </c>
      <c r="N45" s="60">
        <v>1125</v>
      </c>
      <c r="O45" s="61">
        <v>1213</v>
      </c>
      <c r="P45" s="48"/>
      <c r="Q45" s="48"/>
      <c r="R45" s="48"/>
      <c r="S45" s="48"/>
      <c r="T45" s="48"/>
      <c r="U45" s="48"/>
    </row>
    <row r="46" spans="1:21" ht="30.75" customHeight="1" x14ac:dyDescent="0.15">
      <c r="A46" s="48"/>
      <c r="B46" s="1191"/>
      <c r="C46" s="1192"/>
      <c r="D46" s="62"/>
      <c r="E46" s="1197" t="s">
        <v>13</v>
      </c>
      <c r="F46" s="1197"/>
      <c r="G46" s="1197"/>
      <c r="H46" s="1197"/>
      <c r="I46" s="1197"/>
      <c r="J46" s="1198"/>
      <c r="K46" s="63" t="s">
        <v>522</v>
      </c>
      <c r="L46" s="64" t="s">
        <v>522</v>
      </c>
      <c r="M46" s="64" t="s">
        <v>522</v>
      </c>
      <c r="N46" s="64" t="s">
        <v>522</v>
      </c>
      <c r="O46" s="65" t="s">
        <v>522</v>
      </c>
      <c r="P46" s="48"/>
      <c r="Q46" s="48"/>
      <c r="R46" s="48"/>
      <c r="S46" s="48"/>
      <c r="T46" s="48"/>
      <c r="U46" s="48"/>
    </row>
    <row r="47" spans="1:21" ht="30.75" customHeight="1" x14ac:dyDescent="0.15">
      <c r="A47" s="48"/>
      <c r="B47" s="1191"/>
      <c r="C47" s="1192"/>
      <c r="D47" s="62"/>
      <c r="E47" s="1197" t="s">
        <v>14</v>
      </c>
      <c r="F47" s="1197"/>
      <c r="G47" s="1197"/>
      <c r="H47" s="1197"/>
      <c r="I47" s="1197"/>
      <c r="J47" s="1198"/>
      <c r="K47" s="63" t="s">
        <v>522</v>
      </c>
      <c r="L47" s="64" t="s">
        <v>522</v>
      </c>
      <c r="M47" s="64" t="s">
        <v>522</v>
      </c>
      <c r="N47" s="64" t="s">
        <v>522</v>
      </c>
      <c r="O47" s="65" t="s">
        <v>522</v>
      </c>
      <c r="P47" s="48"/>
      <c r="Q47" s="48"/>
      <c r="R47" s="48"/>
      <c r="S47" s="48"/>
      <c r="T47" s="48"/>
      <c r="U47" s="48"/>
    </row>
    <row r="48" spans="1:21" ht="30.75" customHeight="1" x14ac:dyDescent="0.15">
      <c r="A48" s="48"/>
      <c r="B48" s="1191"/>
      <c r="C48" s="1192"/>
      <c r="D48" s="62"/>
      <c r="E48" s="1197" t="s">
        <v>15</v>
      </c>
      <c r="F48" s="1197"/>
      <c r="G48" s="1197"/>
      <c r="H48" s="1197"/>
      <c r="I48" s="1197"/>
      <c r="J48" s="1198"/>
      <c r="K48" s="63">
        <v>721</v>
      </c>
      <c r="L48" s="64">
        <v>677</v>
      </c>
      <c r="M48" s="64">
        <v>659</v>
      </c>
      <c r="N48" s="64">
        <v>626</v>
      </c>
      <c r="O48" s="65">
        <v>626</v>
      </c>
      <c r="P48" s="48"/>
      <c r="Q48" s="48"/>
      <c r="R48" s="48"/>
      <c r="S48" s="48"/>
      <c r="T48" s="48"/>
      <c r="U48" s="48"/>
    </row>
    <row r="49" spans="1:21" ht="30.75" customHeight="1" x14ac:dyDescent="0.15">
      <c r="A49" s="48"/>
      <c r="B49" s="1191"/>
      <c r="C49" s="1192"/>
      <c r="D49" s="62"/>
      <c r="E49" s="1197" t="s">
        <v>16</v>
      </c>
      <c r="F49" s="1197"/>
      <c r="G49" s="1197"/>
      <c r="H49" s="1197"/>
      <c r="I49" s="1197"/>
      <c r="J49" s="1198"/>
      <c r="K49" s="63">
        <v>42</v>
      </c>
      <c r="L49" s="64">
        <v>45</v>
      </c>
      <c r="M49" s="64">
        <v>46</v>
      </c>
      <c r="N49" s="64">
        <v>38</v>
      </c>
      <c r="O49" s="65">
        <v>41</v>
      </c>
      <c r="P49" s="48"/>
      <c r="Q49" s="48"/>
      <c r="R49" s="48"/>
      <c r="S49" s="48"/>
      <c r="T49" s="48"/>
      <c r="U49" s="48"/>
    </row>
    <row r="50" spans="1:21" ht="30.75" customHeight="1" x14ac:dyDescent="0.15">
      <c r="A50" s="48"/>
      <c r="B50" s="1191"/>
      <c r="C50" s="1192"/>
      <c r="D50" s="62"/>
      <c r="E50" s="1197" t="s">
        <v>17</v>
      </c>
      <c r="F50" s="1197"/>
      <c r="G50" s="1197"/>
      <c r="H50" s="1197"/>
      <c r="I50" s="1197"/>
      <c r="J50" s="1198"/>
      <c r="K50" s="63">
        <v>36</v>
      </c>
      <c r="L50" s="64">
        <v>4</v>
      </c>
      <c r="M50" s="64" t="s">
        <v>522</v>
      </c>
      <c r="N50" s="64" t="s">
        <v>522</v>
      </c>
      <c r="O50" s="65" t="s">
        <v>522</v>
      </c>
      <c r="P50" s="48"/>
      <c r="Q50" s="48"/>
      <c r="R50" s="48"/>
      <c r="S50" s="48"/>
      <c r="T50" s="48"/>
      <c r="U50" s="48"/>
    </row>
    <row r="51" spans="1:21" ht="30.75" customHeight="1" x14ac:dyDescent="0.15">
      <c r="A51" s="48"/>
      <c r="B51" s="1193"/>
      <c r="C51" s="1194"/>
      <c r="D51" s="66"/>
      <c r="E51" s="1197" t="s">
        <v>18</v>
      </c>
      <c r="F51" s="1197"/>
      <c r="G51" s="1197"/>
      <c r="H51" s="1197"/>
      <c r="I51" s="1197"/>
      <c r="J51" s="1198"/>
      <c r="K51" s="63">
        <v>0</v>
      </c>
      <c r="L51" s="64">
        <v>0</v>
      </c>
      <c r="M51" s="64">
        <v>0</v>
      </c>
      <c r="N51" s="64">
        <v>0</v>
      </c>
      <c r="O51" s="65">
        <v>0</v>
      </c>
      <c r="P51" s="48"/>
      <c r="Q51" s="48"/>
      <c r="R51" s="48"/>
      <c r="S51" s="48"/>
      <c r="T51" s="48"/>
      <c r="U51" s="48"/>
    </row>
    <row r="52" spans="1:21" ht="30.75" customHeight="1" x14ac:dyDescent="0.15">
      <c r="A52" s="48"/>
      <c r="B52" s="1199" t="s">
        <v>19</v>
      </c>
      <c r="C52" s="1200"/>
      <c r="D52" s="66"/>
      <c r="E52" s="1197" t="s">
        <v>20</v>
      </c>
      <c r="F52" s="1197"/>
      <c r="G52" s="1197"/>
      <c r="H52" s="1197"/>
      <c r="I52" s="1197"/>
      <c r="J52" s="1198"/>
      <c r="K52" s="63">
        <v>1211</v>
      </c>
      <c r="L52" s="64">
        <v>1204</v>
      </c>
      <c r="M52" s="64">
        <v>1183</v>
      </c>
      <c r="N52" s="64">
        <v>1171</v>
      </c>
      <c r="O52" s="65">
        <v>1111</v>
      </c>
      <c r="P52" s="48"/>
      <c r="Q52" s="48"/>
      <c r="R52" s="48"/>
      <c r="S52" s="48"/>
      <c r="T52" s="48"/>
      <c r="U52" s="48"/>
    </row>
    <row r="53" spans="1:21" ht="30.75" customHeight="1" thickBot="1" x14ac:dyDescent="0.2">
      <c r="A53" s="48"/>
      <c r="B53" s="1201" t="s">
        <v>21</v>
      </c>
      <c r="C53" s="1202"/>
      <c r="D53" s="67"/>
      <c r="E53" s="1203" t="s">
        <v>22</v>
      </c>
      <c r="F53" s="1203"/>
      <c r="G53" s="1203"/>
      <c r="H53" s="1203"/>
      <c r="I53" s="1203"/>
      <c r="J53" s="1204"/>
      <c r="K53" s="68">
        <v>594</v>
      </c>
      <c r="L53" s="69">
        <v>588</v>
      </c>
      <c r="M53" s="69">
        <v>635</v>
      </c>
      <c r="N53" s="69">
        <v>618</v>
      </c>
      <c r="O53" s="70">
        <v>769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578</v>
      </c>
      <c r="P56" s="48"/>
      <c r="Q56" s="48"/>
      <c r="R56" s="48"/>
      <c r="S56" s="48"/>
      <c r="T56" s="48"/>
      <c r="U56" s="48"/>
    </row>
    <row r="57" spans="1:21" ht="31.5" customHeight="1" thickBot="1" x14ac:dyDescent="0.2">
      <c r="A57" s="48"/>
      <c r="B57" s="76"/>
      <c r="C57" s="77"/>
      <c r="D57" s="77"/>
      <c r="E57" s="78"/>
      <c r="F57" s="78"/>
      <c r="G57" s="78"/>
      <c r="H57" s="78"/>
      <c r="I57" s="78"/>
      <c r="J57" s="79" t="s">
        <v>2</v>
      </c>
      <c r="K57" s="80" t="s">
        <v>579</v>
      </c>
      <c r="L57" s="81" t="s">
        <v>580</v>
      </c>
      <c r="M57" s="81" t="s">
        <v>581</v>
      </c>
      <c r="N57" s="81" t="s">
        <v>582</v>
      </c>
      <c r="O57" s="82" t="s">
        <v>583</v>
      </c>
      <c r="P57" s="48"/>
      <c r="Q57" s="48"/>
      <c r="R57" s="48"/>
      <c r="S57" s="48"/>
      <c r="T57" s="48"/>
      <c r="U57" s="48"/>
    </row>
    <row r="58" spans="1:21" ht="31.5" customHeight="1" x14ac:dyDescent="0.15">
      <c r="B58" s="1205" t="s">
        <v>26</v>
      </c>
      <c r="C58" s="1206"/>
      <c r="D58" s="1211" t="s">
        <v>27</v>
      </c>
      <c r="E58" s="1212"/>
      <c r="F58" s="1212"/>
      <c r="G58" s="1212"/>
      <c r="H58" s="1212"/>
      <c r="I58" s="1212"/>
      <c r="J58" s="1213"/>
      <c r="K58" s="83" t="s">
        <v>598</v>
      </c>
      <c r="L58" s="84" t="s">
        <v>598</v>
      </c>
      <c r="M58" s="84" t="s">
        <v>598</v>
      </c>
      <c r="N58" s="84" t="s">
        <v>598</v>
      </c>
      <c r="O58" s="85" t="s">
        <v>598</v>
      </c>
    </row>
    <row r="59" spans="1:21" ht="31.5" customHeight="1" x14ac:dyDescent="0.15">
      <c r="B59" s="1207"/>
      <c r="C59" s="1208"/>
      <c r="D59" s="1214" t="s">
        <v>28</v>
      </c>
      <c r="E59" s="1215"/>
      <c r="F59" s="1215"/>
      <c r="G59" s="1215"/>
      <c r="H59" s="1215"/>
      <c r="I59" s="1215"/>
      <c r="J59" s="1216"/>
      <c r="K59" s="86" t="s">
        <v>598</v>
      </c>
      <c r="L59" s="87" t="s">
        <v>598</v>
      </c>
      <c r="M59" s="87" t="s">
        <v>598</v>
      </c>
      <c r="N59" s="87" t="s">
        <v>598</v>
      </c>
      <c r="O59" s="88" t="s">
        <v>598</v>
      </c>
    </row>
    <row r="60" spans="1:21" ht="31.5" customHeight="1" thickBot="1" x14ac:dyDescent="0.2">
      <c r="B60" s="1209"/>
      <c r="C60" s="1210"/>
      <c r="D60" s="1217" t="s">
        <v>29</v>
      </c>
      <c r="E60" s="1218"/>
      <c r="F60" s="1218"/>
      <c r="G60" s="1218"/>
      <c r="H60" s="1218"/>
      <c r="I60" s="1218"/>
      <c r="J60" s="1219"/>
      <c r="K60" s="89" t="s">
        <v>598</v>
      </c>
      <c r="L60" s="90" t="s">
        <v>598</v>
      </c>
      <c r="M60" s="90" t="s">
        <v>598</v>
      </c>
      <c r="N60" s="90" t="s">
        <v>598</v>
      </c>
      <c r="O60" s="91" t="s">
        <v>598</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TIjDCF21he0FLjUQ6ZvKpecxiP5zugYmdzcpt1DznS4Me8N3ZxKkAIxTeQOAcev7r/FsY//a55P8FHUry9ORFA==" saltValue="PFHkqOOKDEURlg0LoovSR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563</v>
      </c>
      <c r="J40" s="103" t="s">
        <v>564</v>
      </c>
      <c r="K40" s="103" t="s">
        <v>565</v>
      </c>
      <c r="L40" s="103" t="s">
        <v>566</v>
      </c>
      <c r="M40" s="104" t="s">
        <v>567</v>
      </c>
    </row>
    <row r="41" spans="2:13" ht="27.75" customHeight="1" x14ac:dyDescent="0.15">
      <c r="B41" s="1220" t="s">
        <v>32</v>
      </c>
      <c r="C41" s="1221"/>
      <c r="D41" s="105"/>
      <c r="E41" s="1226" t="s">
        <v>33</v>
      </c>
      <c r="F41" s="1226"/>
      <c r="G41" s="1226"/>
      <c r="H41" s="1227"/>
      <c r="I41" s="355">
        <v>13794</v>
      </c>
      <c r="J41" s="356">
        <v>13884</v>
      </c>
      <c r="K41" s="356">
        <v>13535</v>
      </c>
      <c r="L41" s="356">
        <v>13183</v>
      </c>
      <c r="M41" s="357">
        <v>12586</v>
      </c>
    </row>
    <row r="42" spans="2:13" ht="27.75" customHeight="1" x14ac:dyDescent="0.15">
      <c r="B42" s="1222"/>
      <c r="C42" s="1223"/>
      <c r="D42" s="106"/>
      <c r="E42" s="1228" t="s">
        <v>34</v>
      </c>
      <c r="F42" s="1228"/>
      <c r="G42" s="1228"/>
      <c r="H42" s="1229"/>
      <c r="I42" s="358">
        <v>4</v>
      </c>
      <c r="J42" s="359" t="s">
        <v>522</v>
      </c>
      <c r="K42" s="359" t="s">
        <v>522</v>
      </c>
      <c r="L42" s="359" t="s">
        <v>522</v>
      </c>
      <c r="M42" s="360" t="s">
        <v>522</v>
      </c>
    </row>
    <row r="43" spans="2:13" ht="27.75" customHeight="1" x14ac:dyDescent="0.15">
      <c r="B43" s="1222"/>
      <c r="C43" s="1223"/>
      <c r="D43" s="106"/>
      <c r="E43" s="1228" t="s">
        <v>35</v>
      </c>
      <c r="F43" s="1228"/>
      <c r="G43" s="1228"/>
      <c r="H43" s="1229"/>
      <c r="I43" s="358">
        <v>5160</v>
      </c>
      <c r="J43" s="359">
        <v>4766</v>
      </c>
      <c r="K43" s="359">
        <v>4312</v>
      </c>
      <c r="L43" s="359">
        <v>3664</v>
      </c>
      <c r="M43" s="360">
        <v>3161</v>
      </c>
    </row>
    <row r="44" spans="2:13" ht="27.75" customHeight="1" x14ac:dyDescent="0.15">
      <c r="B44" s="1222"/>
      <c r="C44" s="1223"/>
      <c r="D44" s="106"/>
      <c r="E44" s="1228" t="s">
        <v>36</v>
      </c>
      <c r="F44" s="1228"/>
      <c r="G44" s="1228"/>
      <c r="H44" s="1229"/>
      <c r="I44" s="358">
        <v>387</v>
      </c>
      <c r="J44" s="359">
        <v>364</v>
      </c>
      <c r="K44" s="359">
        <v>369</v>
      </c>
      <c r="L44" s="359">
        <v>342</v>
      </c>
      <c r="M44" s="360">
        <v>315</v>
      </c>
    </row>
    <row r="45" spans="2:13" ht="27.75" customHeight="1" x14ac:dyDescent="0.15">
      <c r="B45" s="1222"/>
      <c r="C45" s="1223"/>
      <c r="D45" s="106"/>
      <c r="E45" s="1228" t="s">
        <v>37</v>
      </c>
      <c r="F45" s="1228"/>
      <c r="G45" s="1228"/>
      <c r="H45" s="1229"/>
      <c r="I45" s="358">
        <v>1269</v>
      </c>
      <c r="J45" s="359">
        <v>1216</v>
      </c>
      <c r="K45" s="359">
        <v>1160</v>
      </c>
      <c r="L45" s="359">
        <v>1067</v>
      </c>
      <c r="M45" s="360">
        <v>946</v>
      </c>
    </row>
    <row r="46" spans="2:13" ht="27.75" customHeight="1" x14ac:dyDescent="0.15">
      <c r="B46" s="1222"/>
      <c r="C46" s="1223"/>
      <c r="D46" s="107"/>
      <c r="E46" s="1228" t="s">
        <v>38</v>
      </c>
      <c r="F46" s="1228"/>
      <c r="G46" s="1228"/>
      <c r="H46" s="1229"/>
      <c r="I46" s="358">
        <v>126</v>
      </c>
      <c r="J46" s="359">
        <v>80</v>
      </c>
      <c r="K46" s="359">
        <v>68</v>
      </c>
      <c r="L46" s="359">
        <v>37</v>
      </c>
      <c r="M46" s="360">
        <v>45</v>
      </c>
    </row>
    <row r="47" spans="2:13" ht="27.75" customHeight="1" x14ac:dyDescent="0.15">
      <c r="B47" s="1222"/>
      <c r="C47" s="1223"/>
      <c r="D47" s="108"/>
      <c r="E47" s="1230" t="s">
        <v>39</v>
      </c>
      <c r="F47" s="1231"/>
      <c r="G47" s="1231"/>
      <c r="H47" s="1232"/>
      <c r="I47" s="358" t="s">
        <v>522</v>
      </c>
      <c r="J47" s="359" t="s">
        <v>522</v>
      </c>
      <c r="K47" s="359" t="s">
        <v>522</v>
      </c>
      <c r="L47" s="359" t="s">
        <v>522</v>
      </c>
      <c r="M47" s="360" t="s">
        <v>522</v>
      </c>
    </row>
    <row r="48" spans="2:13" ht="27.75" customHeight="1" x14ac:dyDescent="0.15">
      <c r="B48" s="1222"/>
      <c r="C48" s="1223"/>
      <c r="D48" s="106"/>
      <c r="E48" s="1228" t="s">
        <v>40</v>
      </c>
      <c r="F48" s="1228"/>
      <c r="G48" s="1228"/>
      <c r="H48" s="1229"/>
      <c r="I48" s="358" t="s">
        <v>522</v>
      </c>
      <c r="J48" s="359" t="s">
        <v>522</v>
      </c>
      <c r="K48" s="359" t="s">
        <v>522</v>
      </c>
      <c r="L48" s="359" t="s">
        <v>522</v>
      </c>
      <c r="M48" s="360" t="s">
        <v>522</v>
      </c>
    </row>
    <row r="49" spans="2:13" ht="27.75" customHeight="1" x14ac:dyDescent="0.15">
      <c r="B49" s="1224"/>
      <c r="C49" s="1225"/>
      <c r="D49" s="106"/>
      <c r="E49" s="1228" t="s">
        <v>41</v>
      </c>
      <c r="F49" s="1228"/>
      <c r="G49" s="1228"/>
      <c r="H49" s="1229"/>
      <c r="I49" s="358" t="s">
        <v>522</v>
      </c>
      <c r="J49" s="359" t="s">
        <v>522</v>
      </c>
      <c r="K49" s="359" t="s">
        <v>522</v>
      </c>
      <c r="L49" s="359" t="s">
        <v>522</v>
      </c>
      <c r="M49" s="360" t="s">
        <v>522</v>
      </c>
    </row>
    <row r="50" spans="2:13" ht="27.75" customHeight="1" x14ac:dyDescent="0.15">
      <c r="B50" s="1233" t="s">
        <v>42</v>
      </c>
      <c r="C50" s="1234"/>
      <c r="D50" s="109"/>
      <c r="E50" s="1228" t="s">
        <v>43</v>
      </c>
      <c r="F50" s="1228"/>
      <c r="G50" s="1228"/>
      <c r="H50" s="1229"/>
      <c r="I50" s="358">
        <v>2238</v>
      </c>
      <c r="J50" s="359">
        <v>2255</v>
      </c>
      <c r="K50" s="359">
        <v>2259</v>
      </c>
      <c r="L50" s="359">
        <v>2798</v>
      </c>
      <c r="M50" s="360">
        <v>3055</v>
      </c>
    </row>
    <row r="51" spans="2:13" ht="27.75" customHeight="1" x14ac:dyDescent="0.15">
      <c r="B51" s="1222"/>
      <c r="C51" s="1223"/>
      <c r="D51" s="106"/>
      <c r="E51" s="1228" t="s">
        <v>44</v>
      </c>
      <c r="F51" s="1228"/>
      <c r="G51" s="1228"/>
      <c r="H51" s="1229"/>
      <c r="I51" s="358">
        <v>1401</v>
      </c>
      <c r="J51" s="359">
        <v>1342</v>
      </c>
      <c r="K51" s="359">
        <v>1422</v>
      </c>
      <c r="L51" s="359">
        <v>1250</v>
      </c>
      <c r="M51" s="360">
        <v>1181</v>
      </c>
    </row>
    <row r="52" spans="2:13" ht="27.75" customHeight="1" x14ac:dyDescent="0.15">
      <c r="B52" s="1224"/>
      <c r="C52" s="1225"/>
      <c r="D52" s="106"/>
      <c r="E52" s="1228" t="s">
        <v>45</v>
      </c>
      <c r="F52" s="1228"/>
      <c r="G52" s="1228"/>
      <c r="H52" s="1229"/>
      <c r="I52" s="358">
        <v>10367</v>
      </c>
      <c r="J52" s="359">
        <v>9881</v>
      </c>
      <c r="K52" s="359">
        <v>9442</v>
      </c>
      <c r="L52" s="359">
        <v>8955</v>
      </c>
      <c r="M52" s="360">
        <v>8345</v>
      </c>
    </row>
    <row r="53" spans="2:13" ht="27.75" customHeight="1" thickBot="1" x14ac:dyDescent="0.2">
      <c r="B53" s="1235" t="s">
        <v>46</v>
      </c>
      <c r="C53" s="1236"/>
      <c r="D53" s="110"/>
      <c r="E53" s="1237" t="s">
        <v>47</v>
      </c>
      <c r="F53" s="1237"/>
      <c r="G53" s="1237"/>
      <c r="H53" s="1238"/>
      <c r="I53" s="361">
        <v>6733</v>
      </c>
      <c r="J53" s="362">
        <v>6833</v>
      </c>
      <c r="K53" s="362">
        <v>6320</v>
      </c>
      <c r="L53" s="362">
        <v>5288</v>
      </c>
      <c r="M53" s="363">
        <v>4472</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JMafXfscnUZb6f2IfUh9dCBSL5p+b0loYqvxOY5UFW6H8igXRqjU0OxVoYc530mTIDwHQ/TYVKHUioQ/5tk9pg==" saltValue="79VNDnjr+o/7irCxp1Fy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565</v>
      </c>
      <c r="G54" s="119" t="s">
        <v>566</v>
      </c>
      <c r="H54" s="120" t="s">
        <v>567</v>
      </c>
    </row>
    <row r="55" spans="2:8" ht="52.5" customHeight="1" x14ac:dyDescent="0.15">
      <c r="B55" s="121"/>
      <c r="C55" s="1247" t="s">
        <v>50</v>
      </c>
      <c r="D55" s="1247"/>
      <c r="E55" s="1248"/>
      <c r="F55" s="122">
        <v>569</v>
      </c>
      <c r="G55" s="122">
        <v>614</v>
      </c>
      <c r="H55" s="123">
        <v>773</v>
      </c>
    </row>
    <row r="56" spans="2:8" ht="52.5" customHeight="1" x14ac:dyDescent="0.15">
      <c r="B56" s="124"/>
      <c r="C56" s="1249" t="s">
        <v>51</v>
      </c>
      <c r="D56" s="1249"/>
      <c r="E56" s="1250"/>
      <c r="F56" s="125">
        <v>320</v>
      </c>
      <c r="G56" s="125">
        <v>513</v>
      </c>
      <c r="H56" s="126">
        <v>414</v>
      </c>
    </row>
    <row r="57" spans="2:8" ht="53.25" customHeight="1" x14ac:dyDescent="0.15">
      <c r="B57" s="124"/>
      <c r="C57" s="1251" t="s">
        <v>52</v>
      </c>
      <c r="D57" s="1251"/>
      <c r="E57" s="1252"/>
      <c r="F57" s="127">
        <v>974</v>
      </c>
      <c r="G57" s="127">
        <v>1254</v>
      </c>
      <c r="H57" s="128">
        <v>1451</v>
      </c>
    </row>
    <row r="58" spans="2:8" ht="45.75" customHeight="1" x14ac:dyDescent="0.15">
      <c r="B58" s="129"/>
      <c r="C58" s="1239" t="s">
        <v>599</v>
      </c>
      <c r="D58" s="1240"/>
      <c r="E58" s="1241"/>
      <c r="F58" s="130">
        <v>642</v>
      </c>
      <c r="G58" s="130">
        <v>942</v>
      </c>
      <c r="H58" s="131">
        <v>1184</v>
      </c>
    </row>
    <row r="59" spans="2:8" ht="45.75" customHeight="1" x14ac:dyDescent="0.15">
      <c r="B59" s="129"/>
      <c r="C59" s="1239" t="s">
        <v>600</v>
      </c>
      <c r="D59" s="1240"/>
      <c r="E59" s="1241"/>
      <c r="F59" s="130">
        <v>191</v>
      </c>
      <c r="G59" s="130">
        <v>146</v>
      </c>
      <c r="H59" s="131">
        <v>103</v>
      </c>
    </row>
    <row r="60" spans="2:8" ht="45.75" customHeight="1" x14ac:dyDescent="0.15">
      <c r="B60" s="129"/>
      <c r="C60" s="1239" t="s">
        <v>601</v>
      </c>
      <c r="D60" s="1240"/>
      <c r="E60" s="1241"/>
      <c r="F60" s="130">
        <v>67</v>
      </c>
      <c r="G60" s="130">
        <v>67</v>
      </c>
      <c r="H60" s="131">
        <v>67</v>
      </c>
    </row>
    <row r="61" spans="2:8" ht="45.75" customHeight="1" x14ac:dyDescent="0.15">
      <c r="B61" s="129"/>
      <c r="C61" s="1239" t="s">
        <v>602</v>
      </c>
      <c r="D61" s="1240"/>
      <c r="E61" s="1241"/>
      <c r="F61" s="130">
        <v>12</v>
      </c>
      <c r="G61" s="130">
        <v>35</v>
      </c>
      <c r="H61" s="131">
        <v>35</v>
      </c>
    </row>
    <row r="62" spans="2:8" ht="45.75" customHeight="1" thickBot="1" x14ac:dyDescent="0.2">
      <c r="B62" s="132"/>
      <c r="C62" s="1242" t="s">
        <v>603</v>
      </c>
      <c r="D62" s="1243"/>
      <c r="E62" s="1244"/>
      <c r="F62" s="133">
        <v>7</v>
      </c>
      <c r="G62" s="133">
        <v>10</v>
      </c>
      <c r="H62" s="134">
        <v>17</v>
      </c>
    </row>
    <row r="63" spans="2:8" ht="52.5" customHeight="1" thickBot="1" x14ac:dyDescent="0.2">
      <c r="B63" s="135"/>
      <c r="C63" s="1245" t="s">
        <v>53</v>
      </c>
      <c r="D63" s="1245"/>
      <c r="E63" s="1246"/>
      <c r="F63" s="136">
        <v>1863</v>
      </c>
      <c r="G63" s="136">
        <v>2381</v>
      </c>
      <c r="H63" s="137">
        <v>2639</v>
      </c>
    </row>
    <row r="64" spans="2:8" x14ac:dyDescent="0.15"/>
  </sheetData>
  <sheetProtection algorithmName="SHA-512" hashValue="Bq9tFZJnRpb08iYJsJXAvgXNZNZZrFo6vx8aW2966FcGL0SVbpAs4S1peIVemPfJGZyy0qPw9oDSg24qDzO66w==" saltValue="YMOVPgSgrXILzDDdCNO0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2B264-68EB-4D81-830E-845C713449D4}">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606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607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53" t="s">
        <v>608</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x14ac:dyDescent="0.15">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x14ac:dyDescent="0.15">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x14ac:dyDescent="0.15">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x14ac:dyDescent="0.15">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609</v>
      </c>
    </row>
    <row r="50" spans="1:109" x14ac:dyDescent="0.15">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563</v>
      </c>
      <c r="BQ50" s="1266"/>
      <c r="BR50" s="1266"/>
      <c r="BS50" s="1266"/>
      <c r="BT50" s="1266"/>
      <c r="BU50" s="1266"/>
      <c r="BV50" s="1266"/>
      <c r="BW50" s="1266"/>
      <c r="BX50" s="1266" t="s">
        <v>564</v>
      </c>
      <c r="BY50" s="1266"/>
      <c r="BZ50" s="1266"/>
      <c r="CA50" s="1266"/>
      <c r="CB50" s="1266"/>
      <c r="CC50" s="1266"/>
      <c r="CD50" s="1266"/>
      <c r="CE50" s="1266"/>
      <c r="CF50" s="1266" t="s">
        <v>565</v>
      </c>
      <c r="CG50" s="1266"/>
      <c r="CH50" s="1266"/>
      <c r="CI50" s="1266"/>
      <c r="CJ50" s="1266"/>
      <c r="CK50" s="1266"/>
      <c r="CL50" s="1266"/>
      <c r="CM50" s="1266"/>
      <c r="CN50" s="1266" t="s">
        <v>566</v>
      </c>
      <c r="CO50" s="1266"/>
      <c r="CP50" s="1266"/>
      <c r="CQ50" s="1266"/>
      <c r="CR50" s="1266"/>
      <c r="CS50" s="1266"/>
      <c r="CT50" s="1266"/>
      <c r="CU50" s="1266"/>
      <c r="CV50" s="1266" t="s">
        <v>567</v>
      </c>
      <c r="CW50" s="1266"/>
      <c r="CX50" s="1266"/>
      <c r="CY50" s="1266"/>
      <c r="CZ50" s="1266"/>
      <c r="DA50" s="1266"/>
      <c r="DB50" s="1266"/>
      <c r="DC50" s="1266"/>
    </row>
    <row r="51" spans="1:109" ht="13.5" customHeight="1" x14ac:dyDescent="0.15">
      <c r="B51" s="372"/>
      <c r="G51" s="1272"/>
      <c r="H51" s="1272"/>
      <c r="I51" s="1270"/>
      <c r="J51" s="1270"/>
      <c r="K51" s="1268"/>
      <c r="L51" s="1268"/>
      <c r="M51" s="1268"/>
      <c r="N51" s="1268"/>
      <c r="AM51" s="381"/>
      <c r="AN51" s="1269" t="s">
        <v>610</v>
      </c>
      <c r="AO51" s="1269"/>
      <c r="AP51" s="1269"/>
      <c r="AQ51" s="1269"/>
      <c r="AR51" s="1269"/>
      <c r="AS51" s="1269"/>
      <c r="AT51" s="1269"/>
      <c r="AU51" s="1269"/>
      <c r="AV51" s="1269"/>
      <c r="AW51" s="1269"/>
      <c r="AX51" s="1269"/>
      <c r="AY51" s="1269"/>
      <c r="AZ51" s="1269"/>
      <c r="BA51" s="1269"/>
      <c r="BB51" s="1269" t="s">
        <v>611</v>
      </c>
      <c r="BC51" s="1269"/>
      <c r="BD51" s="1269"/>
      <c r="BE51" s="1269"/>
      <c r="BF51" s="1269"/>
      <c r="BG51" s="1269"/>
      <c r="BH51" s="1269"/>
      <c r="BI51" s="1269"/>
      <c r="BJ51" s="1269"/>
      <c r="BK51" s="1269"/>
      <c r="BL51" s="1269"/>
      <c r="BM51" s="1269"/>
      <c r="BN51" s="1269"/>
      <c r="BO51" s="1269"/>
      <c r="BP51" s="1267">
        <v>122.2</v>
      </c>
      <c r="BQ51" s="1267"/>
      <c r="BR51" s="1267"/>
      <c r="BS51" s="1267"/>
      <c r="BT51" s="1267"/>
      <c r="BU51" s="1267"/>
      <c r="BV51" s="1267"/>
      <c r="BW51" s="1267"/>
      <c r="BX51" s="1267">
        <v>120.4</v>
      </c>
      <c r="BY51" s="1267"/>
      <c r="BZ51" s="1267"/>
      <c r="CA51" s="1267"/>
      <c r="CB51" s="1267"/>
      <c r="CC51" s="1267"/>
      <c r="CD51" s="1267"/>
      <c r="CE51" s="1267"/>
      <c r="CF51" s="1267">
        <v>111.1</v>
      </c>
      <c r="CG51" s="1267"/>
      <c r="CH51" s="1267"/>
      <c r="CI51" s="1267"/>
      <c r="CJ51" s="1267"/>
      <c r="CK51" s="1267"/>
      <c r="CL51" s="1267"/>
      <c r="CM51" s="1267"/>
      <c r="CN51" s="1267">
        <v>88.2</v>
      </c>
      <c r="CO51" s="1267"/>
      <c r="CP51" s="1267"/>
      <c r="CQ51" s="1267"/>
      <c r="CR51" s="1267"/>
      <c r="CS51" s="1267"/>
      <c r="CT51" s="1267"/>
      <c r="CU51" s="1267"/>
      <c r="CV51" s="1267">
        <v>77.400000000000006</v>
      </c>
      <c r="CW51" s="1267"/>
      <c r="CX51" s="1267"/>
      <c r="CY51" s="1267"/>
      <c r="CZ51" s="1267"/>
      <c r="DA51" s="1267"/>
      <c r="DB51" s="1267"/>
      <c r="DC51" s="1267"/>
    </row>
    <row r="52" spans="1:109" x14ac:dyDescent="0.15">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x14ac:dyDescent="0.15">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612</v>
      </c>
      <c r="BC53" s="1269"/>
      <c r="BD53" s="1269"/>
      <c r="BE53" s="1269"/>
      <c r="BF53" s="1269"/>
      <c r="BG53" s="1269"/>
      <c r="BH53" s="1269"/>
      <c r="BI53" s="1269"/>
      <c r="BJ53" s="1269"/>
      <c r="BK53" s="1269"/>
      <c r="BL53" s="1269"/>
      <c r="BM53" s="1269"/>
      <c r="BN53" s="1269"/>
      <c r="BO53" s="1269"/>
      <c r="BP53" s="1267">
        <v>58.5</v>
      </c>
      <c r="BQ53" s="1267"/>
      <c r="BR53" s="1267"/>
      <c r="BS53" s="1267"/>
      <c r="BT53" s="1267"/>
      <c r="BU53" s="1267"/>
      <c r="BV53" s="1267"/>
      <c r="BW53" s="1267"/>
      <c r="BX53" s="1267">
        <v>59.5</v>
      </c>
      <c r="BY53" s="1267"/>
      <c r="BZ53" s="1267"/>
      <c r="CA53" s="1267"/>
      <c r="CB53" s="1267"/>
      <c r="CC53" s="1267"/>
      <c r="CD53" s="1267"/>
      <c r="CE53" s="1267"/>
      <c r="CF53" s="1267">
        <v>60.9</v>
      </c>
      <c r="CG53" s="1267"/>
      <c r="CH53" s="1267"/>
      <c r="CI53" s="1267"/>
      <c r="CJ53" s="1267"/>
      <c r="CK53" s="1267"/>
      <c r="CL53" s="1267"/>
      <c r="CM53" s="1267"/>
      <c r="CN53" s="1267">
        <v>62.7</v>
      </c>
      <c r="CO53" s="1267"/>
      <c r="CP53" s="1267"/>
      <c r="CQ53" s="1267"/>
      <c r="CR53" s="1267"/>
      <c r="CS53" s="1267"/>
      <c r="CT53" s="1267"/>
      <c r="CU53" s="1267"/>
      <c r="CV53" s="1267">
        <v>64.400000000000006</v>
      </c>
      <c r="CW53" s="1267"/>
      <c r="CX53" s="1267"/>
      <c r="CY53" s="1267"/>
      <c r="CZ53" s="1267"/>
      <c r="DA53" s="1267"/>
      <c r="DB53" s="1267"/>
      <c r="DC53" s="1267"/>
    </row>
    <row r="54" spans="1:109" x14ac:dyDescent="0.15">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x14ac:dyDescent="0.15">
      <c r="A55" s="380"/>
      <c r="B55" s="372"/>
      <c r="G55" s="1262"/>
      <c r="H55" s="1262"/>
      <c r="I55" s="1262"/>
      <c r="J55" s="1262"/>
      <c r="K55" s="1268"/>
      <c r="L55" s="1268"/>
      <c r="M55" s="1268"/>
      <c r="N55" s="1268"/>
      <c r="AN55" s="1266" t="s">
        <v>613</v>
      </c>
      <c r="AO55" s="1266"/>
      <c r="AP55" s="1266"/>
      <c r="AQ55" s="1266"/>
      <c r="AR55" s="1266"/>
      <c r="AS55" s="1266"/>
      <c r="AT55" s="1266"/>
      <c r="AU55" s="1266"/>
      <c r="AV55" s="1266"/>
      <c r="AW55" s="1266"/>
      <c r="AX55" s="1266"/>
      <c r="AY55" s="1266"/>
      <c r="AZ55" s="1266"/>
      <c r="BA55" s="1266"/>
      <c r="BB55" s="1269" t="s">
        <v>611</v>
      </c>
      <c r="BC55" s="1269"/>
      <c r="BD55" s="1269"/>
      <c r="BE55" s="1269"/>
      <c r="BF55" s="1269"/>
      <c r="BG55" s="1269"/>
      <c r="BH55" s="1269"/>
      <c r="BI55" s="1269"/>
      <c r="BJ55" s="1269"/>
      <c r="BK55" s="1269"/>
      <c r="BL55" s="1269"/>
      <c r="BM55" s="1269"/>
      <c r="BN55" s="1269"/>
      <c r="BO55" s="1269"/>
      <c r="BP55" s="1267">
        <v>11.4</v>
      </c>
      <c r="BQ55" s="1267"/>
      <c r="BR55" s="1267"/>
      <c r="BS55" s="1267"/>
      <c r="BT55" s="1267"/>
      <c r="BU55" s="1267"/>
      <c r="BV55" s="1267"/>
      <c r="BW55" s="1267"/>
      <c r="BX55" s="1267">
        <v>10.4</v>
      </c>
      <c r="BY55" s="1267"/>
      <c r="BZ55" s="1267"/>
      <c r="CA55" s="1267"/>
      <c r="CB55" s="1267"/>
      <c r="CC55" s="1267"/>
      <c r="CD55" s="1267"/>
      <c r="CE55" s="1267"/>
      <c r="CF55" s="1267">
        <v>10.9</v>
      </c>
      <c r="CG55" s="1267"/>
      <c r="CH55" s="1267"/>
      <c r="CI55" s="1267"/>
      <c r="CJ55" s="1267"/>
      <c r="CK55" s="1267"/>
      <c r="CL55" s="1267"/>
      <c r="CM55" s="1267"/>
      <c r="CN55" s="1267">
        <v>6.5</v>
      </c>
      <c r="CO55" s="1267"/>
      <c r="CP55" s="1267"/>
      <c r="CQ55" s="1267"/>
      <c r="CR55" s="1267"/>
      <c r="CS55" s="1267"/>
      <c r="CT55" s="1267"/>
      <c r="CU55" s="1267"/>
      <c r="CV55" s="1267">
        <v>0</v>
      </c>
      <c r="CW55" s="1267"/>
      <c r="CX55" s="1267"/>
      <c r="CY55" s="1267"/>
      <c r="CZ55" s="1267"/>
      <c r="DA55" s="1267"/>
      <c r="DB55" s="1267"/>
      <c r="DC55" s="1267"/>
    </row>
    <row r="56" spans="1:109" x14ac:dyDescent="0.15">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x14ac:dyDescent="0.15">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612</v>
      </c>
      <c r="BC57" s="1269"/>
      <c r="BD57" s="1269"/>
      <c r="BE57" s="1269"/>
      <c r="BF57" s="1269"/>
      <c r="BG57" s="1269"/>
      <c r="BH57" s="1269"/>
      <c r="BI57" s="1269"/>
      <c r="BJ57" s="1269"/>
      <c r="BK57" s="1269"/>
      <c r="BL57" s="1269"/>
      <c r="BM57" s="1269"/>
      <c r="BN57" s="1269"/>
      <c r="BO57" s="1269"/>
      <c r="BP57" s="1267">
        <v>60.2</v>
      </c>
      <c r="BQ57" s="1267"/>
      <c r="BR57" s="1267"/>
      <c r="BS57" s="1267"/>
      <c r="BT57" s="1267"/>
      <c r="BU57" s="1267"/>
      <c r="BV57" s="1267"/>
      <c r="BW57" s="1267"/>
      <c r="BX57" s="1267">
        <v>61.3</v>
      </c>
      <c r="BY57" s="1267"/>
      <c r="BZ57" s="1267"/>
      <c r="CA57" s="1267"/>
      <c r="CB57" s="1267"/>
      <c r="CC57" s="1267"/>
      <c r="CD57" s="1267"/>
      <c r="CE57" s="1267"/>
      <c r="CF57" s="1267">
        <v>62.2</v>
      </c>
      <c r="CG57" s="1267"/>
      <c r="CH57" s="1267"/>
      <c r="CI57" s="1267"/>
      <c r="CJ57" s="1267"/>
      <c r="CK57" s="1267"/>
      <c r="CL57" s="1267"/>
      <c r="CM57" s="1267"/>
      <c r="CN57" s="1267">
        <v>63.6</v>
      </c>
      <c r="CO57" s="1267"/>
      <c r="CP57" s="1267"/>
      <c r="CQ57" s="1267"/>
      <c r="CR57" s="1267"/>
      <c r="CS57" s="1267"/>
      <c r="CT57" s="1267"/>
      <c r="CU57" s="1267"/>
      <c r="CV57" s="1267">
        <v>64.7</v>
      </c>
      <c r="CW57" s="1267"/>
      <c r="CX57" s="1267"/>
      <c r="CY57" s="1267"/>
      <c r="CZ57" s="1267"/>
      <c r="DA57" s="1267"/>
      <c r="DB57" s="1267"/>
      <c r="DC57" s="1267"/>
      <c r="DD57" s="385"/>
      <c r="DE57" s="384"/>
    </row>
    <row r="58" spans="1:109" s="380" customFormat="1" x14ac:dyDescent="0.15">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614</v>
      </c>
    </row>
    <row r="64" spans="1:109" x14ac:dyDescent="0.15">
      <c r="B64" s="372"/>
      <c r="G64" s="379"/>
      <c r="I64" s="392"/>
      <c r="J64" s="392"/>
      <c r="K64" s="392"/>
      <c r="L64" s="392"/>
      <c r="M64" s="392"/>
      <c r="N64" s="393"/>
      <c r="AM64" s="379"/>
      <c r="AN64" s="379" t="s">
        <v>607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53" t="s">
        <v>615</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x14ac:dyDescent="0.15">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x14ac:dyDescent="0.15">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x14ac:dyDescent="0.15">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x14ac:dyDescent="0.15">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609</v>
      </c>
    </row>
    <row r="72" spans="2:107" x14ac:dyDescent="0.15">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563</v>
      </c>
      <c r="BQ72" s="1266"/>
      <c r="BR72" s="1266"/>
      <c r="BS72" s="1266"/>
      <c r="BT72" s="1266"/>
      <c r="BU72" s="1266"/>
      <c r="BV72" s="1266"/>
      <c r="BW72" s="1266"/>
      <c r="BX72" s="1266" t="s">
        <v>564</v>
      </c>
      <c r="BY72" s="1266"/>
      <c r="BZ72" s="1266"/>
      <c r="CA72" s="1266"/>
      <c r="CB72" s="1266"/>
      <c r="CC72" s="1266"/>
      <c r="CD72" s="1266"/>
      <c r="CE72" s="1266"/>
      <c r="CF72" s="1266" t="s">
        <v>565</v>
      </c>
      <c r="CG72" s="1266"/>
      <c r="CH72" s="1266"/>
      <c r="CI72" s="1266"/>
      <c r="CJ72" s="1266"/>
      <c r="CK72" s="1266"/>
      <c r="CL72" s="1266"/>
      <c r="CM72" s="1266"/>
      <c r="CN72" s="1266" t="s">
        <v>566</v>
      </c>
      <c r="CO72" s="1266"/>
      <c r="CP72" s="1266"/>
      <c r="CQ72" s="1266"/>
      <c r="CR72" s="1266"/>
      <c r="CS72" s="1266"/>
      <c r="CT72" s="1266"/>
      <c r="CU72" s="1266"/>
      <c r="CV72" s="1266" t="s">
        <v>567</v>
      </c>
      <c r="CW72" s="1266"/>
      <c r="CX72" s="1266"/>
      <c r="CY72" s="1266"/>
      <c r="CZ72" s="1266"/>
      <c r="DA72" s="1266"/>
      <c r="DB72" s="1266"/>
      <c r="DC72" s="1266"/>
    </row>
    <row r="73" spans="2:107" x14ac:dyDescent="0.15">
      <c r="B73" s="372"/>
      <c r="G73" s="1272"/>
      <c r="H73" s="1272"/>
      <c r="I73" s="1272"/>
      <c r="J73" s="1272"/>
      <c r="K73" s="1273"/>
      <c r="L73" s="1273"/>
      <c r="M73" s="1273"/>
      <c r="N73" s="1273"/>
      <c r="AM73" s="381"/>
      <c r="AN73" s="1269" t="s">
        <v>610</v>
      </c>
      <c r="AO73" s="1269"/>
      <c r="AP73" s="1269"/>
      <c r="AQ73" s="1269"/>
      <c r="AR73" s="1269"/>
      <c r="AS73" s="1269"/>
      <c r="AT73" s="1269"/>
      <c r="AU73" s="1269"/>
      <c r="AV73" s="1269"/>
      <c r="AW73" s="1269"/>
      <c r="AX73" s="1269"/>
      <c r="AY73" s="1269"/>
      <c r="AZ73" s="1269"/>
      <c r="BA73" s="1269"/>
      <c r="BB73" s="1269" t="s">
        <v>611</v>
      </c>
      <c r="BC73" s="1269"/>
      <c r="BD73" s="1269"/>
      <c r="BE73" s="1269"/>
      <c r="BF73" s="1269"/>
      <c r="BG73" s="1269"/>
      <c r="BH73" s="1269"/>
      <c r="BI73" s="1269"/>
      <c r="BJ73" s="1269"/>
      <c r="BK73" s="1269"/>
      <c r="BL73" s="1269"/>
      <c r="BM73" s="1269"/>
      <c r="BN73" s="1269"/>
      <c r="BO73" s="1269"/>
      <c r="BP73" s="1267">
        <v>122.2</v>
      </c>
      <c r="BQ73" s="1267"/>
      <c r="BR73" s="1267"/>
      <c r="BS73" s="1267"/>
      <c r="BT73" s="1267"/>
      <c r="BU73" s="1267"/>
      <c r="BV73" s="1267"/>
      <c r="BW73" s="1267"/>
      <c r="BX73" s="1267">
        <v>120.4</v>
      </c>
      <c r="BY73" s="1267"/>
      <c r="BZ73" s="1267"/>
      <c r="CA73" s="1267"/>
      <c r="CB73" s="1267"/>
      <c r="CC73" s="1267"/>
      <c r="CD73" s="1267"/>
      <c r="CE73" s="1267"/>
      <c r="CF73" s="1267">
        <v>111.1</v>
      </c>
      <c r="CG73" s="1267"/>
      <c r="CH73" s="1267"/>
      <c r="CI73" s="1267"/>
      <c r="CJ73" s="1267"/>
      <c r="CK73" s="1267"/>
      <c r="CL73" s="1267"/>
      <c r="CM73" s="1267"/>
      <c r="CN73" s="1267">
        <v>88.2</v>
      </c>
      <c r="CO73" s="1267"/>
      <c r="CP73" s="1267"/>
      <c r="CQ73" s="1267"/>
      <c r="CR73" s="1267"/>
      <c r="CS73" s="1267"/>
      <c r="CT73" s="1267"/>
      <c r="CU73" s="1267"/>
      <c r="CV73" s="1267">
        <v>77.400000000000006</v>
      </c>
      <c r="CW73" s="1267"/>
      <c r="CX73" s="1267"/>
      <c r="CY73" s="1267"/>
      <c r="CZ73" s="1267"/>
      <c r="DA73" s="1267"/>
      <c r="DB73" s="1267"/>
      <c r="DC73" s="1267"/>
    </row>
    <row r="74" spans="2:107" x14ac:dyDescent="0.15">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x14ac:dyDescent="0.15">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616</v>
      </c>
      <c r="BC75" s="1269"/>
      <c r="BD75" s="1269"/>
      <c r="BE75" s="1269"/>
      <c r="BF75" s="1269"/>
      <c r="BG75" s="1269"/>
      <c r="BH75" s="1269"/>
      <c r="BI75" s="1269"/>
      <c r="BJ75" s="1269"/>
      <c r="BK75" s="1269"/>
      <c r="BL75" s="1269"/>
      <c r="BM75" s="1269"/>
      <c r="BN75" s="1269"/>
      <c r="BO75" s="1269"/>
      <c r="BP75" s="1267">
        <v>9.8000000000000007</v>
      </c>
      <c r="BQ75" s="1267"/>
      <c r="BR75" s="1267"/>
      <c r="BS75" s="1267"/>
      <c r="BT75" s="1267"/>
      <c r="BU75" s="1267"/>
      <c r="BV75" s="1267"/>
      <c r="BW75" s="1267"/>
      <c r="BX75" s="1267">
        <v>9.9</v>
      </c>
      <c r="BY75" s="1267"/>
      <c r="BZ75" s="1267"/>
      <c r="CA75" s="1267"/>
      <c r="CB75" s="1267"/>
      <c r="CC75" s="1267"/>
      <c r="CD75" s="1267"/>
      <c r="CE75" s="1267"/>
      <c r="CF75" s="1267">
        <v>10.7</v>
      </c>
      <c r="CG75" s="1267"/>
      <c r="CH75" s="1267"/>
      <c r="CI75" s="1267"/>
      <c r="CJ75" s="1267"/>
      <c r="CK75" s="1267"/>
      <c r="CL75" s="1267"/>
      <c r="CM75" s="1267"/>
      <c r="CN75" s="1267">
        <v>10.6</v>
      </c>
      <c r="CO75" s="1267"/>
      <c r="CP75" s="1267"/>
      <c r="CQ75" s="1267"/>
      <c r="CR75" s="1267"/>
      <c r="CS75" s="1267"/>
      <c r="CT75" s="1267"/>
      <c r="CU75" s="1267"/>
      <c r="CV75" s="1267">
        <v>11.5</v>
      </c>
      <c r="CW75" s="1267"/>
      <c r="CX75" s="1267"/>
      <c r="CY75" s="1267"/>
      <c r="CZ75" s="1267"/>
      <c r="DA75" s="1267"/>
      <c r="DB75" s="1267"/>
      <c r="DC75" s="1267"/>
    </row>
    <row r="76" spans="2:107" x14ac:dyDescent="0.15">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x14ac:dyDescent="0.15">
      <c r="B77" s="372"/>
      <c r="G77" s="1262"/>
      <c r="H77" s="1262"/>
      <c r="I77" s="1262"/>
      <c r="J77" s="1262"/>
      <c r="K77" s="1273"/>
      <c r="L77" s="1273"/>
      <c r="M77" s="1273"/>
      <c r="N77" s="1273"/>
      <c r="AN77" s="1266" t="s">
        <v>613</v>
      </c>
      <c r="AO77" s="1266"/>
      <c r="AP77" s="1266"/>
      <c r="AQ77" s="1266"/>
      <c r="AR77" s="1266"/>
      <c r="AS77" s="1266"/>
      <c r="AT77" s="1266"/>
      <c r="AU77" s="1266"/>
      <c r="AV77" s="1266"/>
      <c r="AW77" s="1266"/>
      <c r="AX77" s="1266"/>
      <c r="AY77" s="1266"/>
      <c r="AZ77" s="1266"/>
      <c r="BA77" s="1266"/>
      <c r="BB77" s="1269" t="s">
        <v>611</v>
      </c>
      <c r="BC77" s="1269"/>
      <c r="BD77" s="1269"/>
      <c r="BE77" s="1269"/>
      <c r="BF77" s="1269"/>
      <c r="BG77" s="1269"/>
      <c r="BH77" s="1269"/>
      <c r="BI77" s="1269"/>
      <c r="BJ77" s="1269"/>
      <c r="BK77" s="1269"/>
      <c r="BL77" s="1269"/>
      <c r="BM77" s="1269"/>
      <c r="BN77" s="1269"/>
      <c r="BO77" s="1269"/>
      <c r="BP77" s="1267">
        <v>11.4</v>
      </c>
      <c r="BQ77" s="1267"/>
      <c r="BR77" s="1267"/>
      <c r="BS77" s="1267"/>
      <c r="BT77" s="1267"/>
      <c r="BU77" s="1267"/>
      <c r="BV77" s="1267"/>
      <c r="BW77" s="1267"/>
      <c r="BX77" s="1267">
        <v>10.4</v>
      </c>
      <c r="BY77" s="1267"/>
      <c r="BZ77" s="1267"/>
      <c r="CA77" s="1267"/>
      <c r="CB77" s="1267"/>
      <c r="CC77" s="1267"/>
      <c r="CD77" s="1267"/>
      <c r="CE77" s="1267"/>
      <c r="CF77" s="1267">
        <v>10.9</v>
      </c>
      <c r="CG77" s="1267"/>
      <c r="CH77" s="1267"/>
      <c r="CI77" s="1267"/>
      <c r="CJ77" s="1267"/>
      <c r="CK77" s="1267"/>
      <c r="CL77" s="1267"/>
      <c r="CM77" s="1267"/>
      <c r="CN77" s="1267">
        <v>6.5</v>
      </c>
      <c r="CO77" s="1267"/>
      <c r="CP77" s="1267"/>
      <c r="CQ77" s="1267"/>
      <c r="CR77" s="1267"/>
      <c r="CS77" s="1267"/>
      <c r="CT77" s="1267"/>
      <c r="CU77" s="1267"/>
      <c r="CV77" s="1267">
        <v>0</v>
      </c>
      <c r="CW77" s="1267"/>
      <c r="CX77" s="1267"/>
      <c r="CY77" s="1267"/>
      <c r="CZ77" s="1267"/>
      <c r="DA77" s="1267"/>
      <c r="DB77" s="1267"/>
      <c r="DC77" s="1267"/>
    </row>
    <row r="78" spans="2:107" x14ac:dyDescent="0.15">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x14ac:dyDescent="0.15">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616</v>
      </c>
      <c r="BC79" s="1269"/>
      <c r="BD79" s="1269"/>
      <c r="BE79" s="1269"/>
      <c r="BF79" s="1269"/>
      <c r="BG79" s="1269"/>
      <c r="BH79" s="1269"/>
      <c r="BI79" s="1269"/>
      <c r="BJ79" s="1269"/>
      <c r="BK79" s="1269"/>
      <c r="BL79" s="1269"/>
      <c r="BM79" s="1269"/>
      <c r="BN79" s="1269"/>
      <c r="BO79" s="1269"/>
      <c r="BP79" s="1267">
        <v>6.7</v>
      </c>
      <c r="BQ79" s="1267"/>
      <c r="BR79" s="1267"/>
      <c r="BS79" s="1267"/>
      <c r="BT79" s="1267"/>
      <c r="BU79" s="1267"/>
      <c r="BV79" s="1267"/>
      <c r="BW79" s="1267"/>
      <c r="BX79" s="1267">
        <v>6.6</v>
      </c>
      <c r="BY79" s="1267"/>
      <c r="BZ79" s="1267"/>
      <c r="CA79" s="1267"/>
      <c r="CB79" s="1267"/>
      <c r="CC79" s="1267"/>
      <c r="CD79" s="1267"/>
      <c r="CE79" s="1267"/>
      <c r="CF79" s="1267">
        <v>5.9</v>
      </c>
      <c r="CG79" s="1267"/>
      <c r="CH79" s="1267"/>
      <c r="CI79" s="1267"/>
      <c r="CJ79" s="1267"/>
      <c r="CK79" s="1267"/>
      <c r="CL79" s="1267"/>
      <c r="CM79" s="1267"/>
      <c r="CN79" s="1267">
        <v>5.9</v>
      </c>
      <c r="CO79" s="1267"/>
      <c r="CP79" s="1267"/>
      <c r="CQ79" s="1267"/>
      <c r="CR79" s="1267"/>
      <c r="CS79" s="1267"/>
      <c r="CT79" s="1267"/>
      <c r="CU79" s="1267"/>
      <c r="CV79" s="1267">
        <v>6.1</v>
      </c>
      <c r="CW79" s="1267"/>
      <c r="CX79" s="1267"/>
      <c r="CY79" s="1267"/>
      <c r="CZ79" s="1267"/>
      <c r="DA79" s="1267"/>
      <c r="DB79" s="1267"/>
      <c r="DC79" s="1267"/>
    </row>
    <row r="80" spans="2:107" x14ac:dyDescent="0.15">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V3dH8X2LY+WCIV3iSkPEhaCDbopB8hQFjmNQXPzvBzDLXG2PDeYQrdSz/68jG4FLJyxNncp/m2D1p1z4OcIfg==" saltValue="PVReoTLXX87vuAMBJrPDa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44709C-1D27-4489-9B2E-B00C513B0D47}">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bcTEwcAhVhWrqjj80fnn78vEqu+S9qCzDGlJZoY++gMwfUBXeSdnu+Cf8LB8oePWbT81kwPUdhrzgQOzJSd3ng==" saltValue="xyJS1K0m2bFRxUd7CZFlF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73542-0FA0-4D32-98BD-716D711E37E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510</v>
      </c>
    </row>
  </sheetData>
  <sheetProtection algorithmName="SHA-512" hashValue="RBhVRCZsdLu5FTqQuhIqnBo54ajFN6TFwWEi5iC2r06S6w4oqAGivoyo9a8rE0Rd/1ep78PNZsMCssNfYeZXng==" saltValue="btdNWfT7m2PD/t4F4y7/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560</v>
      </c>
      <c r="G2" s="151"/>
      <c r="H2" s="152"/>
    </row>
    <row r="3" spans="1:8" x14ac:dyDescent="0.15">
      <c r="A3" s="148" t="s">
        <v>553</v>
      </c>
      <c r="B3" s="153"/>
      <c r="C3" s="154"/>
      <c r="D3" s="155">
        <v>103054</v>
      </c>
      <c r="E3" s="156"/>
      <c r="F3" s="157">
        <v>53869</v>
      </c>
      <c r="G3" s="158"/>
      <c r="H3" s="159"/>
    </row>
    <row r="4" spans="1:8" x14ac:dyDescent="0.15">
      <c r="A4" s="160"/>
      <c r="B4" s="161"/>
      <c r="C4" s="162"/>
      <c r="D4" s="163">
        <v>78085</v>
      </c>
      <c r="E4" s="164"/>
      <c r="F4" s="165">
        <v>35046</v>
      </c>
      <c r="G4" s="166"/>
      <c r="H4" s="167"/>
    </row>
    <row r="5" spans="1:8" x14ac:dyDescent="0.15">
      <c r="A5" s="148" t="s">
        <v>555</v>
      </c>
      <c r="B5" s="153"/>
      <c r="C5" s="154"/>
      <c r="D5" s="155">
        <v>51984</v>
      </c>
      <c r="E5" s="156"/>
      <c r="F5" s="157">
        <v>59119</v>
      </c>
      <c r="G5" s="158"/>
      <c r="H5" s="159"/>
    </row>
    <row r="6" spans="1:8" x14ac:dyDescent="0.15">
      <c r="A6" s="160"/>
      <c r="B6" s="161"/>
      <c r="C6" s="162"/>
      <c r="D6" s="163">
        <v>24430</v>
      </c>
      <c r="E6" s="164"/>
      <c r="F6" s="165">
        <v>29900</v>
      </c>
      <c r="G6" s="166"/>
      <c r="H6" s="167"/>
    </row>
    <row r="7" spans="1:8" x14ac:dyDescent="0.15">
      <c r="A7" s="148" t="s">
        <v>556</v>
      </c>
      <c r="B7" s="153"/>
      <c r="C7" s="154"/>
      <c r="D7" s="155">
        <v>47361</v>
      </c>
      <c r="E7" s="156"/>
      <c r="F7" s="157">
        <v>53895</v>
      </c>
      <c r="G7" s="158"/>
      <c r="H7" s="159"/>
    </row>
    <row r="8" spans="1:8" x14ac:dyDescent="0.15">
      <c r="A8" s="160"/>
      <c r="B8" s="161"/>
      <c r="C8" s="162"/>
      <c r="D8" s="163">
        <v>20325</v>
      </c>
      <c r="E8" s="164"/>
      <c r="F8" s="165">
        <v>31224</v>
      </c>
      <c r="G8" s="166"/>
      <c r="H8" s="167"/>
    </row>
    <row r="9" spans="1:8" x14ac:dyDescent="0.15">
      <c r="A9" s="148" t="s">
        <v>557</v>
      </c>
      <c r="B9" s="153"/>
      <c r="C9" s="154"/>
      <c r="D9" s="155">
        <v>41622</v>
      </c>
      <c r="E9" s="156"/>
      <c r="F9" s="157">
        <v>56181</v>
      </c>
      <c r="G9" s="158"/>
      <c r="H9" s="159"/>
    </row>
    <row r="10" spans="1:8" x14ac:dyDescent="0.15">
      <c r="A10" s="160"/>
      <c r="B10" s="161"/>
      <c r="C10" s="162"/>
      <c r="D10" s="163">
        <v>21548</v>
      </c>
      <c r="E10" s="164"/>
      <c r="F10" s="165">
        <v>32039</v>
      </c>
      <c r="G10" s="166"/>
      <c r="H10" s="167"/>
    </row>
    <row r="11" spans="1:8" x14ac:dyDescent="0.15">
      <c r="A11" s="148" t="s">
        <v>558</v>
      </c>
      <c r="B11" s="153"/>
      <c r="C11" s="154"/>
      <c r="D11" s="155">
        <v>44081</v>
      </c>
      <c r="E11" s="156"/>
      <c r="F11" s="157">
        <v>47730</v>
      </c>
      <c r="G11" s="158"/>
      <c r="H11" s="159"/>
    </row>
    <row r="12" spans="1:8" x14ac:dyDescent="0.15">
      <c r="A12" s="160"/>
      <c r="B12" s="161"/>
      <c r="C12" s="168"/>
      <c r="D12" s="163">
        <v>22849</v>
      </c>
      <c r="E12" s="164"/>
      <c r="F12" s="165">
        <v>26378</v>
      </c>
      <c r="G12" s="166"/>
      <c r="H12" s="167"/>
    </row>
    <row r="13" spans="1:8" x14ac:dyDescent="0.15">
      <c r="A13" s="148"/>
      <c r="B13" s="153"/>
      <c r="C13" s="169"/>
      <c r="D13" s="170">
        <v>57620</v>
      </c>
      <c r="E13" s="171"/>
      <c r="F13" s="172">
        <v>54159</v>
      </c>
      <c r="G13" s="173"/>
      <c r="H13" s="159"/>
    </row>
    <row r="14" spans="1:8" x14ac:dyDescent="0.15">
      <c r="A14" s="160"/>
      <c r="B14" s="161"/>
      <c r="C14" s="162"/>
      <c r="D14" s="163">
        <v>33447</v>
      </c>
      <c r="E14" s="164"/>
      <c r="F14" s="165">
        <v>30917</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6.85</v>
      </c>
      <c r="C19" s="174">
        <f>ROUND(VALUE(SUBSTITUTE(実質収支比率等に係る経年分析!G$48,"▲","-")),2)</f>
        <v>8.09</v>
      </c>
      <c r="D19" s="174">
        <f>ROUND(VALUE(SUBSTITUTE(実質収支比率等に係る経年分析!H$48,"▲","-")),2)</f>
        <v>9.64</v>
      </c>
      <c r="E19" s="174">
        <f>ROUND(VALUE(SUBSTITUTE(実質収支比率等に係る経年分析!I$48,"▲","-")),2)</f>
        <v>10.89</v>
      </c>
      <c r="F19" s="174">
        <f>ROUND(VALUE(SUBSTITUTE(実質収支比率等に係る経年分析!J$48,"▲","-")),2)</f>
        <v>11.17</v>
      </c>
    </row>
    <row r="20" spans="1:11" x14ac:dyDescent="0.15">
      <c r="A20" s="174" t="s">
        <v>57</v>
      </c>
      <c r="B20" s="174">
        <f>ROUND(VALUE(SUBSTITUTE(実質収支比率等に係る経年分析!F$47,"▲","-")),2)</f>
        <v>8.2799999999999994</v>
      </c>
      <c r="C20" s="174">
        <f>ROUND(VALUE(SUBSTITUTE(実質収支比率等に係る経年分析!G$47,"▲","-")),2)</f>
        <v>7.68</v>
      </c>
      <c r="D20" s="174">
        <f>ROUND(VALUE(SUBSTITUTE(実質収支比率等に係る経年分析!H$47,"▲","-")),2)</f>
        <v>8.5</v>
      </c>
      <c r="E20" s="174">
        <f>ROUND(VALUE(SUBSTITUTE(実質収支比率等に係る経年分析!I$47,"▲","-")),2)</f>
        <v>8.81</v>
      </c>
      <c r="F20" s="174">
        <f>ROUND(VALUE(SUBSTITUTE(実質収支比率等に係る経年分析!J$47,"▲","-")),2)</f>
        <v>11.48</v>
      </c>
    </row>
    <row r="21" spans="1:11" x14ac:dyDescent="0.15">
      <c r="A21" s="174" t="s">
        <v>58</v>
      </c>
      <c r="B21" s="174">
        <f>IF(ISNUMBER(VALUE(SUBSTITUTE(実質収支比率等に係る経年分析!F$49,"▲","-"))),ROUND(VALUE(SUBSTITUTE(実質収支比率等に係る経年分析!F$49,"▲","-")),2),NA())</f>
        <v>1.87</v>
      </c>
      <c r="C21" s="174">
        <f>IF(ISNUMBER(VALUE(SUBSTITUTE(実質収支比率等に係る経年分析!G$49,"▲","-"))),ROUND(VALUE(SUBSTITUTE(実質収支比率等に係る経年分析!G$49,"▲","-")),2),NA())</f>
        <v>0.98</v>
      </c>
      <c r="D21" s="174">
        <f>IF(ISNUMBER(VALUE(SUBSTITUTE(実質収支比率等に係る経年分析!H$49,"▲","-"))),ROUND(VALUE(SUBSTITUTE(実質収支比率等に係る経年分析!H$49,"▲","-")),2),NA())</f>
        <v>2.35</v>
      </c>
      <c r="E21" s="174">
        <f>IF(ISNUMBER(VALUE(SUBSTITUTE(実質収支比率等に係る経年分析!I$49,"▲","-"))),ROUND(VALUE(SUBSTITUTE(実質収支比率等に係る経年分析!I$49,"▲","-")),2),NA())</f>
        <v>5.04</v>
      </c>
      <c r="F21" s="174">
        <f>IF(ISNUMBER(VALUE(SUBSTITUTE(実質収支比率等に係る経年分析!J$49,"▲","-"))),ROUND(VALUE(SUBSTITUTE(実質収支比率等に係る経年分析!J$49,"▲","-")),2),NA())</f>
        <v>2.2400000000000002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0.04</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0.04</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特定地域生活排水処理事業特別会計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7.0000000000000007E-2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0.06</v>
      </c>
    </row>
    <row r="30" spans="1:11" x14ac:dyDescent="0.15">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0.04</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0.17</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0.16</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0.92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1.53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1.55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0.74</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1.0900000000000001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1.26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1.29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2.81</v>
      </c>
    </row>
    <row r="34" spans="1:16" x14ac:dyDescent="0.15">
      <c r="A34" s="175" t="str">
        <f>IF(連結実質赤字比率に係る赤字・黒字の構成分析!C$36="",NA(),連結実質赤字比率に係る赤字・黒字の構成分析!C$36)</f>
        <v>病院事業会計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6.84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7.18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8.3000000000000007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9.89</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8.08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9.6199999999999992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10.88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11.16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14.2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16.29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17.34</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1211</v>
      </c>
      <c r="E42" s="176"/>
      <c r="F42" s="176"/>
      <c r="G42" s="176">
        <f>'実質公債費比率（分子）の構造'!L$52</f>
        <v>1204</v>
      </c>
      <c r="H42" s="176"/>
      <c r="I42" s="176"/>
      <c r="J42" s="176">
        <f>'実質公債費比率（分子）の構造'!M$52</f>
        <v>1183</v>
      </c>
      <c r="K42" s="176"/>
      <c r="L42" s="176"/>
      <c r="M42" s="176">
        <f>'実質公債費比率（分子）の構造'!N$52</f>
        <v>1171</v>
      </c>
      <c r="N42" s="176"/>
      <c r="O42" s="176"/>
      <c r="P42" s="176">
        <f>'実質公債費比率（分子）の構造'!O$52</f>
        <v>1111</v>
      </c>
    </row>
    <row r="43" spans="1:16" x14ac:dyDescent="0.15">
      <c r="A43" s="176" t="s">
        <v>66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67</v>
      </c>
      <c r="B44" s="176">
        <f>'実質公債費比率（分子）の構造'!K$50</f>
        <v>36</v>
      </c>
      <c r="C44" s="176"/>
      <c r="D44" s="176"/>
      <c r="E44" s="176">
        <f>'実質公債費比率（分子）の構造'!L$50</f>
        <v>4</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68</v>
      </c>
      <c r="B45" s="176">
        <f>'実質公債費比率（分子）の構造'!K$49</f>
        <v>42</v>
      </c>
      <c r="C45" s="176"/>
      <c r="D45" s="176"/>
      <c r="E45" s="176">
        <f>'実質公債費比率（分子）の構造'!L$49</f>
        <v>45</v>
      </c>
      <c r="F45" s="176"/>
      <c r="G45" s="176"/>
      <c r="H45" s="176">
        <f>'実質公債費比率（分子）の構造'!M$49</f>
        <v>46</v>
      </c>
      <c r="I45" s="176"/>
      <c r="J45" s="176"/>
      <c r="K45" s="176">
        <f>'実質公債費比率（分子）の構造'!N$49</f>
        <v>38</v>
      </c>
      <c r="L45" s="176"/>
      <c r="M45" s="176"/>
      <c r="N45" s="176">
        <f>'実質公債費比率（分子）の構造'!O$49</f>
        <v>41</v>
      </c>
      <c r="O45" s="176"/>
      <c r="P45" s="176"/>
    </row>
    <row r="46" spans="1:16" x14ac:dyDescent="0.15">
      <c r="A46" s="176" t="s">
        <v>69</v>
      </c>
      <c r="B46" s="176">
        <f>'実質公債費比率（分子）の構造'!K$48</f>
        <v>721</v>
      </c>
      <c r="C46" s="176"/>
      <c r="D46" s="176"/>
      <c r="E46" s="176">
        <f>'実質公債費比率（分子）の構造'!L$48</f>
        <v>677</v>
      </c>
      <c r="F46" s="176"/>
      <c r="G46" s="176"/>
      <c r="H46" s="176">
        <f>'実質公債費比率（分子）の構造'!M$48</f>
        <v>659</v>
      </c>
      <c r="I46" s="176"/>
      <c r="J46" s="176"/>
      <c r="K46" s="176">
        <f>'実質公債費比率（分子）の構造'!N$48</f>
        <v>626</v>
      </c>
      <c r="L46" s="176"/>
      <c r="M46" s="176"/>
      <c r="N46" s="176">
        <f>'実質公債費比率（分子）の構造'!O$48</f>
        <v>626</v>
      </c>
      <c r="O46" s="176"/>
      <c r="P46" s="176"/>
    </row>
    <row r="47" spans="1:16" x14ac:dyDescent="0.15">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1006</v>
      </c>
      <c r="C49" s="176"/>
      <c r="D49" s="176"/>
      <c r="E49" s="176">
        <f>'実質公債費比率（分子）の構造'!L$45</f>
        <v>1066</v>
      </c>
      <c r="F49" s="176"/>
      <c r="G49" s="176"/>
      <c r="H49" s="176">
        <f>'実質公債費比率（分子）の構造'!M$45</f>
        <v>1113</v>
      </c>
      <c r="I49" s="176"/>
      <c r="J49" s="176"/>
      <c r="K49" s="176">
        <f>'実質公債費比率（分子）の構造'!N$45</f>
        <v>1125</v>
      </c>
      <c r="L49" s="176"/>
      <c r="M49" s="176"/>
      <c r="N49" s="176">
        <f>'実質公債費比率（分子）の構造'!O$45</f>
        <v>1213</v>
      </c>
      <c r="O49" s="176"/>
      <c r="P49" s="176"/>
    </row>
    <row r="50" spans="1:16" x14ac:dyDescent="0.15">
      <c r="A50" s="176" t="s">
        <v>72</v>
      </c>
      <c r="B50" s="176" t="e">
        <f>NA()</f>
        <v>#N/A</v>
      </c>
      <c r="C50" s="176">
        <f>IF(ISNUMBER('実質公債費比率（分子）の構造'!K$53),'実質公債費比率（分子）の構造'!K$53,NA())</f>
        <v>594</v>
      </c>
      <c r="D50" s="176" t="e">
        <f>NA()</f>
        <v>#N/A</v>
      </c>
      <c r="E50" s="176" t="e">
        <f>NA()</f>
        <v>#N/A</v>
      </c>
      <c r="F50" s="176">
        <f>IF(ISNUMBER('実質公債費比率（分子）の構造'!L$53),'実質公債費比率（分子）の構造'!L$53,NA())</f>
        <v>588</v>
      </c>
      <c r="G50" s="176" t="e">
        <f>NA()</f>
        <v>#N/A</v>
      </c>
      <c r="H50" s="176" t="e">
        <f>NA()</f>
        <v>#N/A</v>
      </c>
      <c r="I50" s="176">
        <f>IF(ISNUMBER('実質公債費比率（分子）の構造'!M$53),'実質公債費比率（分子）の構造'!M$53,NA())</f>
        <v>635</v>
      </c>
      <c r="J50" s="176" t="e">
        <f>NA()</f>
        <v>#N/A</v>
      </c>
      <c r="K50" s="176" t="e">
        <f>NA()</f>
        <v>#N/A</v>
      </c>
      <c r="L50" s="176">
        <f>IF(ISNUMBER('実質公債費比率（分子）の構造'!N$53),'実質公債費比率（分子）の構造'!N$53,NA())</f>
        <v>618</v>
      </c>
      <c r="M50" s="176" t="e">
        <f>NA()</f>
        <v>#N/A</v>
      </c>
      <c r="N50" s="176" t="e">
        <f>NA()</f>
        <v>#N/A</v>
      </c>
      <c r="O50" s="176">
        <f>IF(ISNUMBER('実質公債費比率（分子）の構造'!O$53),'実質公債費比率（分子）の構造'!O$53,NA())</f>
        <v>769</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45</v>
      </c>
      <c r="B56" s="175"/>
      <c r="C56" s="175"/>
      <c r="D56" s="175">
        <f>'将来負担比率（分子）の構造'!I$52</f>
        <v>10367</v>
      </c>
      <c r="E56" s="175"/>
      <c r="F56" s="175"/>
      <c r="G56" s="175">
        <f>'将来負担比率（分子）の構造'!J$52</f>
        <v>9881</v>
      </c>
      <c r="H56" s="175"/>
      <c r="I56" s="175"/>
      <c r="J56" s="175">
        <f>'将来負担比率（分子）の構造'!K$52</f>
        <v>9442</v>
      </c>
      <c r="K56" s="175"/>
      <c r="L56" s="175"/>
      <c r="M56" s="175">
        <f>'将来負担比率（分子）の構造'!L$52</f>
        <v>8955</v>
      </c>
      <c r="N56" s="175"/>
      <c r="O56" s="175"/>
      <c r="P56" s="175">
        <f>'将来負担比率（分子）の構造'!M$52</f>
        <v>8345</v>
      </c>
    </row>
    <row r="57" spans="1:16" x14ac:dyDescent="0.15">
      <c r="A57" s="175" t="s">
        <v>44</v>
      </c>
      <c r="B57" s="175"/>
      <c r="C57" s="175"/>
      <c r="D57" s="175">
        <f>'将来負担比率（分子）の構造'!I$51</f>
        <v>1401</v>
      </c>
      <c r="E57" s="175"/>
      <c r="F57" s="175"/>
      <c r="G57" s="175">
        <f>'将来負担比率（分子）の構造'!J$51</f>
        <v>1342</v>
      </c>
      <c r="H57" s="175"/>
      <c r="I57" s="175"/>
      <c r="J57" s="175">
        <f>'将来負担比率（分子）の構造'!K$51</f>
        <v>1422</v>
      </c>
      <c r="K57" s="175"/>
      <c r="L57" s="175"/>
      <c r="M57" s="175">
        <f>'将来負担比率（分子）の構造'!L$51</f>
        <v>1250</v>
      </c>
      <c r="N57" s="175"/>
      <c r="O57" s="175"/>
      <c r="P57" s="175">
        <f>'将来負担比率（分子）の構造'!M$51</f>
        <v>1181</v>
      </c>
    </row>
    <row r="58" spans="1:16" x14ac:dyDescent="0.15">
      <c r="A58" s="175" t="s">
        <v>43</v>
      </c>
      <c r="B58" s="175"/>
      <c r="C58" s="175"/>
      <c r="D58" s="175">
        <f>'将来負担比率（分子）の構造'!I$50</f>
        <v>2238</v>
      </c>
      <c r="E58" s="175"/>
      <c r="F58" s="175"/>
      <c r="G58" s="175">
        <f>'将来負担比率（分子）の構造'!J$50</f>
        <v>2255</v>
      </c>
      <c r="H58" s="175"/>
      <c r="I58" s="175"/>
      <c r="J58" s="175">
        <f>'将来負担比率（分子）の構造'!K$50</f>
        <v>2259</v>
      </c>
      <c r="K58" s="175"/>
      <c r="L58" s="175"/>
      <c r="M58" s="175">
        <f>'将来負担比率（分子）の構造'!L$50</f>
        <v>2798</v>
      </c>
      <c r="N58" s="175"/>
      <c r="O58" s="175"/>
      <c r="P58" s="175">
        <f>'将来負担比率（分子）の構造'!M$50</f>
        <v>3055</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126</v>
      </c>
      <c r="C61" s="175"/>
      <c r="D61" s="175"/>
      <c r="E61" s="175">
        <f>'将来負担比率（分子）の構造'!J$46</f>
        <v>80</v>
      </c>
      <c r="F61" s="175"/>
      <c r="G61" s="175"/>
      <c r="H61" s="175">
        <f>'将来負担比率（分子）の構造'!K$46</f>
        <v>68</v>
      </c>
      <c r="I61" s="175"/>
      <c r="J61" s="175"/>
      <c r="K61" s="175">
        <f>'将来負担比率（分子）の構造'!L$46</f>
        <v>37</v>
      </c>
      <c r="L61" s="175"/>
      <c r="M61" s="175"/>
      <c r="N61" s="175">
        <f>'将来負担比率（分子）の構造'!M$46</f>
        <v>45</v>
      </c>
      <c r="O61" s="175"/>
      <c r="P61" s="175"/>
    </row>
    <row r="62" spans="1:16" x14ac:dyDescent="0.15">
      <c r="A62" s="175" t="s">
        <v>37</v>
      </c>
      <c r="B62" s="175">
        <f>'将来負担比率（分子）の構造'!I$45</f>
        <v>1269</v>
      </c>
      <c r="C62" s="175"/>
      <c r="D62" s="175"/>
      <c r="E62" s="175">
        <f>'将来負担比率（分子）の構造'!J$45</f>
        <v>1216</v>
      </c>
      <c r="F62" s="175"/>
      <c r="G62" s="175"/>
      <c r="H62" s="175">
        <f>'将来負担比率（分子）の構造'!K$45</f>
        <v>1160</v>
      </c>
      <c r="I62" s="175"/>
      <c r="J62" s="175"/>
      <c r="K62" s="175">
        <f>'将来負担比率（分子）の構造'!L$45</f>
        <v>1067</v>
      </c>
      <c r="L62" s="175"/>
      <c r="M62" s="175"/>
      <c r="N62" s="175">
        <f>'将来負担比率（分子）の構造'!M$45</f>
        <v>946</v>
      </c>
      <c r="O62" s="175"/>
      <c r="P62" s="175"/>
    </row>
    <row r="63" spans="1:16" x14ac:dyDescent="0.15">
      <c r="A63" s="175" t="s">
        <v>36</v>
      </c>
      <c r="B63" s="175">
        <f>'将来負担比率（分子）の構造'!I$44</f>
        <v>387</v>
      </c>
      <c r="C63" s="175"/>
      <c r="D63" s="175"/>
      <c r="E63" s="175">
        <f>'将来負担比率（分子）の構造'!J$44</f>
        <v>364</v>
      </c>
      <c r="F63" s="175"/>
      <c r="G63" s="175"/>
      <c r="H63" s="175">
        <f>'将来負担比率（分子）の構造'!K$44</f>
        <v>369</v>
      </c>
      <c r="I63" s="175"/>
      <c r="J63" s="175"/>
      <c r="K63" s="175">
        <f>'将来負担比率（分子）の構造'!L$44</f>
        <v>342</v>
      </c>
      <c r="L63" s="175"/>
      <c r="M63" s="175"/>
      <c r="N63" s="175">
        <f>'将来負担比率（分子）の構造'!M$44</f>
        <v>315</v>
      </c>
      <c r="O63" s="175"/>
      <c r="P63" s="175"/>
    </row>
    <row r="64" spans="1:16" x14ac:dyDescent="0.15">
      <c r="A64" s="175" t="s">
        <v>35</v>
      </c>
      <c r="B64" s="175">
        <f>'将来負担比率（分子）の構造'!I$43</f>
        <v>5160</v>
      </c>
      <c r="C64" s="175"/>
      <c r="D64" s="175"/>
      <c r="E64" s="175">
        <f>'将来負担比率（分子）の構造'!J$43</f>
        <v>4766</v>
      </c>
      <c r="F64" s="175"/>
      <c r="G64" s="175"/>
      <c r="H64" s="175">
        <f>'将来負担比率（分子）の構造'!K$43</f>
        <v>4312</v>
      </c>
      <c r="I64" s="175"/>
      <c r="J64" s="175"/>
      <c r="K64" s="175">
        <f>'将来負担比率（分子）の構造'!L$43</f>
        <v>3664</v>
      </c>
      <c r="L64" s="175"/>
      <c r="M64" s="175"/>
      <c r="N64" s="175">
        <f>'将来負担比率（分子）の構造'!M$43</f>
        <v>3161</v>
      </c>
      <c r="O64" s="175"/>
      <c r="P64" s="175"/>
    </row>
    <row r="65" spans="1:16" x14ac:dyDescent="0.15">
      <c r="A65" s="175" t="s">
        <v>34</v>
      </c>
      <c r="B65" s="175">
        <f>'将来負担比率（分子）の構造'!I$42</f>
        <v>4</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13794</v>
      </c>
      <c r="C66" s="175"/>
      <c r="D66" s="175"/>
      <c r="E66" s="175">
        <f>'将来負担比率（分子）の構造'!J$41</f>
        <v>13884</v>
      </c>
      <c r="F66" s="175"/>
      <c r="G66" s="175"/>
      <c r="H66" s="175">
        <f>'将来負担比率（分子）の構造'!K$41</f>
        <v>13535</v>
      </c>
      <c r="I66" s="175"/>
      <c r="J66" s="175"/>
      <c r="K66" s="175">
        <f>'将来負担比率（分子）の構造'!L$41</f>
        <v>13183</v>
      </c>
      <c r="L66" s="175"/>
      <c r="M66" s="175"/>
      <c r="N66" s="175">
        <f>'将来負担比率（分子）の構造'!M$41</f>
        <v>12586</v>
      </c>
      <c r="O66" s="175"/>
      <c r="P66" s="175"/>
    </row>
    <row r="67" spans="1:16" x14ac:dyDescent="0.15">
      <c r="A67" s="175" t="s">
        <v>76</v>
      </c>
      <c r="B67" s="175" t="e">
        <f>NA()</f>
        <v>#N/A</v>
      </c>
      <c r="C67" s="175">
        <f>IF(ISNUMBER('将来負担比率（分子）の構造'!I$53), IF('将来負担比率（分子）の構造'!I$53 &lt; 0, 0, '将来負担比率（分子）の構造'!I$53), NA())</f>
        <v>6733</v>
      </c>
      <c r="D67" s="175" t="e">
        <f>NA()</f>
        <v>#N/A</v>
      </c>
      <c r="E67" s="175" t="e">
        <f>NA()</f>
        <v>#N/A</v>
      </c>
      <c r="F67" s="175">
        <f>IF(ISNUMBER('将来負担比率（分子）の構造'!J$53), IF('将来負担比率（分子）の構造'!J$53 &lt; 0, 0, '将来負担比率（分子）の構造'!J$53), NA())</f>
        <v>6833</v>
      </c>
      <c r="G67" s="175" t="e">
        <f>NA()</f>
        <v>#N/A</v>
      </c>
      <c r="H67" s="175" t="e">
        <f>NA()</f>
        <v>#N/A</v>
      </c>
      <c r="I67" s="175">
        <f>IF(ISNUMBER('将来負担比率（分子）の構造'!K$53), IF('将来負担比率（分子）の構造'!K$53 &lt; 0, 0, '将来負担比率（分子）の構造'!K$53), NA())</f>
        <v>6320</v>
      </c>
      <c r="J67" s="175" t="e">
        <f>NA()</f>
        <v>#N/A</v>
      </c>
      <c r="K67" s="175" t="e">
        <f>NA()</f>
        <v>#N/A</v>
      </c>
      <c r="L67" s="175">
        <f>IF(ISNUMBER('将来負担比率（分子）の構造'!L$53), IF('将来負担比率（分子）の構造'!L$53 &lt; 0, 0, '将来負担比率（分子）の構造'!L$53), NA())</f>
        <v>5288</v>
      </c>
      <c r="M67" s="175" t="e">
        <f>NA()</f>
        <v>#N/A</v>
      </c>
      <c r="N67" s="175" t="e">
        <f>NA()</f>
        <v>#N/A</v>
      </c>
      <c r="O67" s="175">
        <f>IF(ISNUMBER('将来負担比率（分子）の構造'!M$53), IF('将来負担比率（分子）の構造'!M$53 &lt; 0, 0, '将来負担比率（分子）の構造'!M$53), NA())</f>
        <v>4472</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569</v>
      </c>
      <c r="C72" s="179">
        <f>基金残高に係る経年分析!G55</f>
        <v>614</v>
      </c>
      <c r="D72" s="179">
        <f>基金残高に係る経年分析!H55</f>
        <v>773</v>
      </c>
    </row>
    <row r="73" spans="1:16" x14ac:dyDescent="0.15">
      <c r="A73" s="178" t="s">
        <v>79</v>
      </c>
      <c r="B73" s="179">
        <f>基金残高に係る経年分析!F56</f>
        <v>320</v>
      </c>
      <c r="C73" s="179">
        <f>基金残高に係る経年分析!G56</f>
        <v>513</v>
      </c>
      <c r="D73" s="179">
        <f>基金残高に係る経年分析!H56</f>
        <v>414</v>
      </c>
    </row>
    <row r="74" spans="1:16" x14ac:dyDescent="0.15">
      <c r="A74" s="178" t="s">
        <v>80</v>
      </c>
      <c r="B74" s="179">
        <f>基金残高に係る経年分析!F57</f>
        <v>974</v>
      </c>
      <c r="C74" s="179">
        <f>基金残高に係る経年分析!G57</f>
        <v>1254</v>
      </c>
      <c r="D74" s="179">
        <f>基金残高に係る経年分析!H57</f>
        <v>1451</v>
      </c>
    </row>
  </sheetData>
  <sheetProtection algorithmName="SHA-512" hashValue="05gT0Qyx8JhGUAumBVkDrz+TRcS2r9yNP9im7270JoMdkr0BL+71ncy+2e6Jsa91WYE1+yTFpP5/Xp2IlolfFg==" saltValue="DL7MLVRE2jrIi5s1j197K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219</v>
      </c>
      <c r="DI1" s="639"/>
      <c r="DJ1" s="639"/>
      <c r="DK1" s="639"/>
      <c r="DL1" s="639"/>
      <c r="DM1" s="639"/>
      <c r="DN1" s="640"/>
      <c r="DO1" s="214"/>
      <c r="DP1" s="638" t="s">
        <v>220</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221</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222</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223</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224</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225</v>
      </c>
      <c r="S4" s="642"/>
      <c r="T4" s="642"/>
      <c r="U4" s="642"/>
      <c r="V4" s="642"/>
      <c r="W4" s="642"/>
      <c r="X4" s="642"/>
      <c r="Y4" s="643"/>
      <c r="Z4" s="641" t="s">
        <v>226</v>
      </c>
      <c r="AA4" s="642"/>
      <c r="AB4" s="642"/>
      <c r="AC4" s="643"/>
      <c r="AD4" s="641" t="s">
        <v>227</v>
      </c>
      <c r="AE4" s="642"/>
      <c r="AF4" s="642"/>
      <c r="AG4" s="642"/>
      <c r="AH4" s="642"/>
      <c r="AI4" s="642"/>
      <c r="AJ4" s="642"/>
      <c r="AK4" s="643"/>
      <c r="AL4" s="641" t="s">
        <v>226</v>
      </c>
      <c r="AM4" s="642"/>
      <c r="AN4" s="642"/>
      <c r="AO4" s="643"/>
      <c r="AP4" s="644" t="s">
        <v>228</v>
      </c>
      <c r="AQ4" s="644"/>
      <c r="AR4" s="644"/>
      <c r="AS4" s="644"/>
      <c r="AT4" s="644"/>
      <c r="AU4" s="644"/>
      <c r="AV4" s="644"/>
      <c r="AW4" s="644"/>
      <c r="AX4" s="644"/>
      <c r="AY4" s="644"/>
      <c r="AZ4" s="644"/>
      <c r="BA4" s="644"/>
      <c r="BB4" s="644"/>
      <c r="BC4" s="644"/>
      <c r="BD4" s="644"/>
      <c r="BE4" s="644"/>
      <c r="BF4" s="644"/>
      <c r="BG4" s="644" t="s">
        <v>229</v>
      </c>
      <c r="BH4" s="644"/>
      <c r="BI4" s="644"/>
      <c r="BJ4" s="644"/>
      <c r="BK4" s="644"/>
      <c r="BL4" s="644"/>
      <c r="BM4" s="644"/>
      <c r="BN4" s="644"/>
      <c r="BO4" s="644" t="s">
        <v>226</v>
      </c>
      <c r="BP4" s="644"/>
      <c r="BQ4" s="644"/>
      <c r="BR4" s="644"/>
      <c r="BS4" s="644" t="s">
        <v>230</v>
      </c>
      <c r="BT4" s="644"/>
      <c r="BU4" s="644"/>
      <c r="BV4" s="644"/>
      <c r="BW4" s="644"/>
      <c r="BX4" s="644"/>
      <c r="BY4" s="644"/>
      <c r="BZ4" s="644"/>
      <c r="CA4" s="644"/>
      <c r="CB4" s="644"/>
      <c r="CD4" s="641" t="s">
        <v>231</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232</v>
      </c>
      <c r="C5" s="646"/>
      <c r="D5" s="646"/>
      <c r="E5" s="646"/>
      <c r="F5" s="646"/>
      <c r="G5" s="646"/>
      <c r="H5" s="646"/>
      <c r="I5" s="646"/>
      <c r="J5" s="646"/>
      <c r="K5" s="646"/>
      <c r="L5" s="646"/>
      <c r="M5" s="646"/>
      <c r="N5" s="646"/>
      <c r="O5" s="646"/>
      <c r="P5" s="646"/>
      <c r="Q5" s="647"/>
      <c r="R5" s="648">
        <v>2438832</v>
      </c>
      <c r="S5" s="649"/>
      <c r="T5" s="649"/>
      <c r="U5" s="649"/>
      <c r="V5" s="649"/>
      <c r="W5" s="649"/>
      <c r="X5" s="649"/>
      <c r="Y5" s="650"/>
      <c r="Z5" s="651">
        <v>19.100000000000001</v>
      </c>
      <c r="AA5" s="651"/>
      <c r="AB5" s="651"/>
      <c r="AC5" s="651"/>
      <c r="AD5" s="652">
        <v>2301733</v>
      </c>
      <c r="AE5" s="652"/>
      <c r="AF5" s="652"/>
      <c r="AG5" s="652"/>
      <c r="AH5" s="652"/>
      <c r="AI5" s="652"/>
      <c r="AJ5" s="652"/>
      <c r="AK5" s="652"/>
      <c r="AL5" s="653">
        <v>34.1</v>
      </c>
      <c r="AM5" s="654"/>
      <c r="AN5" s="654"/>
      <c r="AO5" s="655"/>
      <c r="AP5" s="645" t="s">
        <v>233</v>
      </c>
      <c r="AQ5" s="646"/>
      <c r="AR5" s="646"/>
      <c r="AS5" s="646"/>
      <c r="AT5" s="646"/>
      <c r="AU5" s="646"/>
      <c r="AV5" s="646"/>
      <c r="AW5" s="646"/>
      <c r="AX5" s="646"/>
      <c r="AY5" s="646"/>
      <c r="AZ5" s="646"/>
      <c r="BA5" s="646"/>
      <c r="BB5" s="646"/>
      <c r="BC5" s="646"/>
      <c r="BD5" s="646"/>
      <c r="BE5" s="646"/>
      <c r="BF5" s="647"/>
      <c r="BG5" s="659">
        <v>2301500</v>
      </c>
      <c r="BH5" s="660"/>
      <c r="BI5" s="660"/>
      <c r="BJ5" s="660"/>
      <c r="BK5" s="660"/>
      <c r="BL5" s="660"/>
      <c r="BM5" s="660"/>
      <c r="BN5" s="661"/>
      <c r="BO5" s="662">
        <v>94.4</v>
      </c>
      <c r="BP5" s="662"/>
      <c r="BQ5" s="662"/>
      <c r="BR5" s="662"/>
      <c r="BS5" s="663">
        <v>5422</v>
      </c>
      <c r="BT5" s="663"/>
      <c r="BU5" s="663"/>
      <c r="BV5" s="663"/>
      <c r="BW5" s="663"/>
      <c r="BX5" s="663"/>
      <c r="BY5" s="663"/>
      <c r="BZ5" s="663"/>
      <c r="CA5" s="663"/>
      <c r="CB5" s="667"/>
      <c r="CD5" s="641" t="s">
        <v>228</v>
      </c>
      <c r="CE5" s="642"/>
      <c r="CF5" s="642"/>
      <c r="CG5" s="642"/>
      <c r="CH5" s="642"/>
      <c r="CI5" s="642"/>
      <c r="CJ5" s="642"/>
      <c r="CK5" s="642"/>
      <c r="CL5" s="642"/>
      <c r="CM5" s="642"/>
      <c r="CN5" s="642"/>
      <c r="CO5" s="642"/>
      <c r="CP5" s="642"/>
      <c r="CQ5" s="643"/>
      <c r="CR5" s="641" t="s">
        <v>234</v>
      </c>
      <c r="CS5" s="642"/>
      <c r="CT5" s="642"/>
      <c r="CU5" s="642"/>
      <c r="CV5" s="642"/>
      <c r="CW5" s="642"/>
      <c r="CX5" s="642"/>
      <c r="CY5" s="643"/>
      <c r="CZ5" s="641" t="s">
        <v>226</v>
      </c>
      <c r="DA5" s="642"/>
      <c r="DB5" s="642"/>
      <c r="DC5" s="643"/>
      <c r="DD5" s="641" t="s">
        <v>235</v>
      </c>
      <c r="DE5" s="642"/>
      <c r="DF5" s="642"/>
      <c r="DG5" s="642"/>
      <c r="DH5" s="642"/>
      <c r="DI5" s="642"/>
      <c r="DJ5" s="642"/>
      <c r="DK5" s="642"/>
      <c r="DL5" s="642"/>
      <c r="DM5" s="642"/>
      <c r="DN5" s="642"/>
      <c r="DO5" s="642"/>
      <c r="DP5" s="643"/>
      <c r="DQ5" s="641" t="s">
        <v>236</v>
      </c>
      <c r="DR5" s="642"/>
      <c r="DS5" s="642"/>
      <c r="DT5" s="642"/>
      <c r="DU5" s="642"/>
      <c r="DV5" s="642"/>
      <c r="DW5" s="642"/>
      <c r="DX5" s="642"/>
      <c r="DY5" s="642"/>
      <c r="DZ5" s="642"/>
      <c r="EA5" s="642"/>
      <c r="EB5" s="642"/>
      <c r="EC5" s="643"/>
    </row>
    <row r="6" spans="2:143" ht="11.25" customHeight="1" x14ac:dyDescent="0.15">
      <c r="B6" s="656" t="s">
        <v>237</v>
      </c>
      <c r="C6" s="657"/>
      <c r="D6" s="657"/>
      <c r="E6" s="657"/>
      <c r="F6" s="657"/>
      <c r="G6" s="657"/>
      <c r="H6" s="657"/>
      <c r="I6" s="657"/>
      <c r="J6" s="657"/>
      <c r="K6" s="657"/>
      <c r="L6" s="657"/>
      <c r="M6" s="657"/>
      <c r="N6" s="657"/>
      <c r="O6" s="657"/>
      <c r="P6" s="657"/>
      <c r="Q6" s="658"/>
      <c r="R6" s="659">
        <v>156444</v>
      </c>
      <c r="S6" s="660"/>
      <c r="T6" s="660"/>
      <c r="U6" s="660"/>
      <c r="V6" s="660"/>
      <c r="W6" s="660"/>
      <c r="X6" s="660"/>
      <c r="Y6" s="661"/>
      <c r="Z6" s="662">
        <v>1.2</v>
      </c>
      <c r="AA6" s="662"/>
      <c r="AB6" s="662"/>
      <c r="AC6" s="662"/>
      <c r="AD6" s="663">
        <v>156444</v>
      </c>
      <c r="AE6" s="663"/>
      <c r="AF6" s="663"/>
      <c r="AG6" s="663"/>
      <c r="AH6" s="663"/>
      <c r="AI6" s="663"/>
      <c r="AJ6" s="663"/>
      <c r="AK6" s="663"/>
      <c r="AL6" s="664">
        <v>2.2999999999999998</v>
      </c>
      <c r="AM6" s="665"/>
      <c r="AN6" s="665"/>
      <c r="AO6" s="666"/>
      <c r="AP6" s="656" t="s">
        <v>238</v>
      </c>
      <c r="AQ6" s="657"/>
      <c r="AR6" s="657"/>
      <c r="AS6" s="657"/>
      <c r="AT6" s="657"/>
      <c r="AU6" s="657"/>
      <c r="AV6" s="657"/>
      <c r="AW6" s="657"/>
      <c r="AX6" s="657"/>
      <c r="AY6" s="657"/>
      <c r="AZ6" s="657"/>
      <c r="BA6" s="657"/>
      <c r="BB6" s="657"/>
      <c r="BC6" s="657"/>
      <c r="BD6" s="657"/>
      <c r="BE6" s="657"/>
      <c r="BF6" s="658"/>
      <c r="BG6" s="659">
        <v>2301500</v>
      </c>
      <c r="BH6" s="660"/>
      <c r="BI6" s="660"/>
      <c r="BJ6" s="660"/>
      <c r="BK6" s="660"/>
      <c r="BL6" s="660"/>
      <c r="BM6" s="660"/>
      <c r="BN6" s="661"/>
      <c r="BO6" s="662">
        <v>94.4</v>
      </c>
      <c r="BP6" s="662"/>
      <c r="BQ6" s="662"/>
      <c r="BR6" s="662"/>
      <c r="BS6" s="663">
        <v>5422</v>
      </c>
      <c r="BT6" s="663"/>
      <c r="BU6" s="663"/>
      <c r="BV6" s="663"/>
      <c r="BW6" s="663"/>
      <c r="BX6" s="663"/>
      <c r="BY6" s="663"/>
      <c r="BZ6" s="663"/>
      <c r="CA6" s="663"/>
      <c r="CB6" s="667"/>
      <c r="CD6" s="645" t="s">
        <v>239</v>
      </c>
      <c r="CE6" s="646"/>
      <c r="CF6" s="646"/>
      <c r="CG6" s="646"/>
      <c r="CH6" s="646"/>
      <c r="CI6" s="646"/>
      <c r="CJ6" s="646"/>
      <c r="CK6" s="646"/>
      <c r="CL6" s="646"/>
      <c r="CM6" s="646"/>
      <c r="CN6" s="646"/>
      <c r="CO6" s="646"/>
      <c r="CP6" s="646"/>
      <c r="CQ6" s="647"/>
      <c r="CR6" s="659">
        <v>127288</v>
      </c>
      <c r="CS6" s="660"/>
      <c r="CT6" s="660"/>
      <c r="CU6" s="660"/>
      <c r="CV6" s="660"/>
      <c r="CW6" s="660"/>
      <c r="CX6" s="660"/>
      <c r="CY6" s="661"/>
      <c r="CZ6" s="653">
        <v>1.1000000000000001</v>
      </c>
      <c r="DA6" s="654"/>
      <c r="DB6" s="654"/>
      <c r="DC6" s="670"/>
      <c r="DD6" s="668" t="s">
        <v>131</v>
      </c>
      <c r="DE6" s="660"/>
      <c r="DF6" s="660"/>
      <c r="DG6" s="660"/>
      <c r="DH6" s="660"/>
      <c r="DI6" s="660"/>
      <c r="DJ6" s="660"/>
      <c r="DK6" s="660"/>
      <c r="DL6" s="660"/>
      <c r="DM6" s="660"/>
      <c r="DN6" s="660"/>
      <c r="DO6" s="660"/>
      <c r="DP6" s="661"/>
      <c r="DQ6" s="668">
        <v>127221</v>
      </c>
      <c r="DR6" s="660"/>
      <c r="DS6" s="660"/>
      <c r="DT6" s="660"/>
      <c r="DU6" s="660"/>
      <c r="DV6" s="660"/>
      <c r="DW6" s="660"/>
      <c r="DX6" s="660"/>
      <c r="DY6" s="660"/>
      <c r="DZ6" s="660"/>
      <c r="EA6" s="660"/>
      <c r="EB6" s="660"/>
      <c r="EC6" s="669"/>
    </row>
    <row r="7" spans="2:143" ht="11.25" customHeight="1" x14ac:dyDescent="0.15">
      <c r="B7" s="656" t="s">
        <v>240</v>
      </c>
      <c r="C7" s="657"/>
      <c r="D7" s="657"/>
      <c r="E7" s="657"/>
      <c r="F7" s="657"/>
      <c r="G7" s="657"/>
      <c r="H7" s="657"/>
      <c r="I7" s="657"/>
      <c r="J7" s="657"/>
      <c r="K7" s="657"/>
      <c r="L7" s="657"/>
      <c r="M7" s="657"/>
      <c r="N7" s="657"/>
      <c r="O7" s="657"/>
      <c r="P7" s="657"/>
      <c r="Q7" s="658"/>
      <c r="R7" s="659">
        <v>779</v>
      </c>
      <c r="S7" s="660"/>
      <c r="T7" s="660"/>
      <c r="U7" s="660"/>
      <c r="V7" s="660"/>
      <c r="W7" s="660"/>
      <c r="X7" s="660"/>
      <c r="Y7" s="661"/>
      <c r="Z7" s="662">
        <v>0</v>
      </c>
      <c r="AA7" s="662"/>
      <c r="AB7" s="662"/>
      <c r="AC7" s="662"/>
      <c r="AD7" s="663">
        <v>779</v>
      </c>
      <c r="AE7" s="663"/>
      <c r="AF7" s="663"/>
      <c r="AG7" s="663"/>
      <c r="AH7" s="663"/>
      <c r="AI7" s="663"/>
      <c r="AJ7" s="663"/>
      <c r="AK7" s="663"/>
      <c r="AL7" s="664">
        <v>0</v>
      </c>
      <c r="AM7" s="665"/>
      <c r="AN7" s="665"/>
      <c r="AO7" s="666"/>
      <c r="AP7" s="656" t="s">
        <v>241</v>
      </c>
      <c r="AQ7" s="657"/>
      <c r="AR7" s="657"/>
      <c r="AS7" s="657"/>
      <c r="AT7" s="657"/>
      <c r="AU7" s="657"/>
      <c r="AV7" s="657"/>
      <c r="AW7" s="657"/>
      <c r="AX7" s="657"/>
      <c r="AY7" s="657"/>
      <c r="AZ7" s="657"/>
      <c r="BA7" s="657"/>
      <c r="BB7" s="657"/>
      <c r="BC7" s="657"/>
      <c r="BD7" s="657"/>
      <c r="BE7" s="657"/>
      <c r="BF7" s="658"/>
      <c r="BG7" s="659">
        <v>990812</v>
      </c>
      <c r="BH7" s="660"/>
      <c r="BI7" s="660"/>
      <c r="BJ7" s="660"/>
      <c r="BK7" s="660"/>
      <c r="BL7" s="660"/>
      <c r="BM7" s="660"/>
      <c r="BN7" s="661"/>
      <c r="BO7" s="662">
        <v>40.6</v>
      </c>
      <c r="BP7" s="662"/>
      <c r="BQ7" s="662"/>
      <c r="BR7" s="662"/>
      <c r="BS7" s="663">
        <v>5422</v>
      </c>
      <c r="BT7" s="663"/>
      <c r="BU7" s="663"/>
      <c r="BV7" s="663"/>
      <c r="BW7" s="663"/>
      <c r="BX7" s="663"/>
      <c r="BY7" s="663"/>
      <c r="BZ7" s="663"/>
      <c r="CA7" s="663"/>
      <c r="CB7" s="667"/>
      <c r="CD7" s="656" t="s">
        <v>242</v>
      </c>
      <c r="CE7" s="657"/>
      <c r="CF7" s="657"/>
      <c r="CG7" s="657"/>
      <c r="CH7" s="657"/>
      <c r="CI7" s="657"/>
      <c r="CJ7" s="657"/>
      <c r="CK7" s="657"/>
      <c r="CL7" s="657"/>
      <c r="CM7" s="657"/>
      <c r="CN7" s="657"/>
      <c r="CO7" s="657"/>
      <c r="CP7" s="657"/>
      <c r="CQ7" s="658"/>
      <c r="CR7" s="659">
        <v>1894151</v>
      </c>
      <c r="CS7" s="660"/>
      <c r="CT7" s="660"/>
      <c r="CU7" s="660"/>
      <c r="CV7" s="660"/>
      <c r="CW7" s="660"/>
      <c r="CX7" s="660"/>
      <c r="CY7" s="661"/>
      <c r="CZ7" s="662">
        <v>15.8</v>
      </c>
      <c r="DA7" s="662"/>
      <c r="DB7" s="662"/>
      <c r="DC7" s="662"/>
      <c r="DD7" s="668">
        <v>182380</v>
      </c>
      <c r="DE7" s="660"/>
      <c r="DF7" s="660"/>
      <c r="DG7" s="660"/>
      <c r="DH7" s="660"/>
      <c r="DI7" s="660"/>
      <c r="DJ7" s="660"/>
      <c r="DK7" s="660"/>
      <c r="DL7" s="660"/>
      <c r="DM7" s="660"/>
      <c r="DN7" s="660"/>
      <c r="DO7" s="660"/>
      <c r="DP7" s="661"/>
      <c r="DQ7" s="668">
        <v>1640628</v>
      </c>
      <c r="DR7" s="660"/>
      <c r="DS7" s="660"/>
      <c r="DT7" s="660"/>
      <c r="DU7" s="660"/>
      <c r="DV7" s="660"/>
      <c r="DW7" s="660"/>
      <c r="DX7" s="660"/>
      <c r="DY7" s="660"/>
      <c r="DZ7" s="660"/>
      <c r="EA7" s="660"/>
      <c r="EB7" s="660"/>
      <c r="EC7" s="669"/>
    </row>
    <row r="8" spans="2:143" ht="11.25" customHeight="1" x14ac:dyDescent="0.15">
      <c r="B8" s="656" t="s">
        <v>243</v>
      </c>
      <c r="C8" s="657"/>
      <c r="D8" s="657"/>
      <c r="E8" s="657"/>
      <c r="F8" s="657"/>
      <c r="G8" s="657"/>
      <c r="H8" s="657"/>
      <c r="I8" s="657"/>
      <c r="J8" s="657"/>
      <c r="K8" s="657"/>
      <c r="L8" s="657"/>
      <c r="M8" s="657"/>
      <c r="N8" s="657"/>
      <c r="O8" s="657"/>
      <c r="P8" s="657"/>
      <c r="Q8" s="658"/>
      <c r="R8" s="659">
        <v>6797</v>
      </c>
      <c r="S8" s="660"/>
      <c r="T8" s="660"/>
      <c r="U8" s="660"/>
      <c r="V8" s="660"/>
      <c r="W8" s="660"/>
      <c r="X8" s="660"/>
      <c r="Y8" s="661"/>
      <c r="Z8" s="662">
        <v>0.1</v>
      </c>
      <c r="AA8" s="662"/>
      <c r="AB8" s="662"/>
      <c r="AC8" s="662"/>
      <c r="AD8" s="663">
        <v>6797</v>
      </c>
      <c r="AE8" s="663"/>
      <c r="AF8" s="663"/>
      <c r="AG8" s="663"/>
      <c r="AH8" s="663"/>
      <c r="AI8" s="663"/>
      <c r="AJ8" s="663"/>
      <c r="AK8" s="663"/>
      <c r="AL8" s="664">
        <v>0.1</v>
      </c>
      <c r="AM8" s="665"/>
      <c r="AN8" s="665"/>
      <c r="AO8" s="666"/>
      <c r="AP8" s="656" t="s">
        <v>244</v>
      </c>
      <c r="AQ8" s="657"/>
      <c r="AR8" s="657"/>
      <c r="AS8" s="657"/>
      <c r="AT8" s="657"/>
      <c r="AU8" s="657"/>
      <c r="AV8" s="657"/>
      <c r="AW8" s="657"/>
      <c r="AX8" s="657"/>
      <c r="AY8" s="657"/>
      <c r="AZ8" s="657"/>
      <c r="BA8" s="657"/>
      <c r="BB8" s="657"/>
      <c r="BC8" s="657"/>
      <c r="BD8" s="657"/>
      <c r="BE8" s="657"/>
      <c r="BF8" s="658"/>
      <c r="BG8" s="659">
        <v>40621</v>
      </c>
      <c r="BH8" s="660"/>
      <c r="BI8" s="660"/>
      <c r="BJ8" s="660"/>
      <c r="BK8" s="660"/>
      <c r="BL8" s="660"/>
      <c r="BM8" s="660"/>
      <c r="BN8" s="661"/>
      <c r="BO8" s="662">
        <v>1.7</v>
      </c>
      <c r="BP8" s="662"/>
      <c r="BQ8" s="662"/>
      <c r="BR8" s="662"/>
      <c r="BS8" s="663" t="s">
        <v>245</v>
      </c>
      <c r="BT8" s="663"/>
      <c r="BU8" s="663"/>
      <c r="BV8" s="663"/>
      <c r="BW8" s="663"/>
      <c r="BX8" s="663"/>
      <c r="BY8" s="663"/>
      <c r="BZ8" s="663"/>
      <c r="CA8" s="663"/>
      <c r="CB8" s="667"/>
      <c r="CD8" s="656" t="s">
        <v>246</v>
      </c>
      <c r="CE8" s="657"/>
      <c r="CF8" s="657"/>
      <c r="CG8" s="657"/>
      <c r="CH8" s="657"/>
      <c r="CI8" s="657"/>
      <c r="CJ8" s="657"/>
      <c r="CK8" s="657"/>
      <c r="CL8" s="657"/>
      <c r="CM8" s="657"/>
      <c r="CN8" s="657"/>
      <c r="CO8" s="657"/>
      <c r="CP8" s="657"/>
      <c r="CQ8" s="658"/>
      <c r="CR8" s="659">
        <v>3479031</v>
      </c>
      <c r="CS8" s="660"/>
      <c r="CT8" s="660"/>
      <c r="CU8" s="660"/>
      <c r="CV8" s="660"/>
      <c r="CW8" s="660"/>
      <c r="CX8" s="660"/>
      <c r="CY8" s="661"/>
      <c r="CZ8" s="662">
        <v>29</v>
      </c>
      <c r="DA8" s="662"/>
      <c r="DB8" s="662"/>
      <c r="DC8" s="662"/>
      <c r="DD8" s="668">
        <v>62747</v>
      </c>
      <c r="DE8" s="660"/>
      <c r="DF8" s="660"/>
      <c r="DG8" s="660"/>
      <c r="DH8" s="660"/>
      <c r="DI8" s="660"/>
      <c r="DJ8" s="660"/>
      <c r="DK8" s="660"/>
      <c r="DL8" s="660"/>
      <c r="DM8" s="660"/>
      <c r="DN8" s="660"/>
      <c r="DO8" s="660"/>
      <c r="DP8" s="661"/>
      <c r="DQ8" s="668">
        <v>1708651</v>
      </c>
      <c r="DR8" s="660"/>
      <c r="DS8" s="660"/>
      <c r="DT8" s="660"/>
      <c r="DU8" s="660"/>
      <c r="DV8" s="660"/>
      <c r="DW8" s="660"/>
      <c r="DX8" s="660"/>
      <c r="DY8" s="660"/>
      <c r="DZ8" s="660"/>
      <c r="EA8" s="660"/>
      <c r="EB8" s="660"/>
      <c r="EC8" s="669"/>
    </row>
    <row r="9" spans="2:143" ht="11.25" customHeight="1" x14ac:dyDescent="0.15">
      <c r="B9" s="656" t="s">
        <v>247</v>
      </c>
      <c r="C9" s="657"/>
      <c r="D9" s="657"/>
      <c r="E9" s="657"/>
      <c r="F9" s="657"/>
      <c r="G9" s="657"/>
      <c r="H9" s="657"/>
      <c r="I9" s="657"/>
      <c r="J9" s="657"/>
      <c r="K9" s="657"/>
      <c r="L9" s="657"/>
      <c r="M9" s="657"/>
      <c r="N9" s="657"/>
      <c r="O9" s="657"/>
      <c r="P9" s="657"/>
      <c r="Q9" s="658"/>
      <c r="R9" s="659">
        <v>4781</v>
      </c>
      <c r="S9" s="660"/>
      <c r="T9" s="660"/>
      <c r="U9" s="660"/>
      <c r="V9" s="660"/>
      <c r="W9" s="660"/>
      <c r="X9" s="660"/>
      <c r="Y9" s="661"/>
      <c r="Z9" s="662">
        <v>0</v>
      </c>
      <c r="AA9" s="662"/>
      <c r="AB9" s="662"/>
      <c r="AC9" s="662"/>
      <c r="AD9" s="663">
        <v>4781</v>
      </c>
      <c r="AE9" s="663"/>
      <c r="AF9" s="663"/>
      <c r="AG9" s="663"/>
      <c r="AH9" s="663"/>
      <c r="AI9" s="663"/>
      <c r="AJ9" s="663"/>
      <c r="AK9" s="663"/>
      <c r="AL9" s="664">
        <v>0.1</v>
      </c>
      <c r="AM9" s="665"/>
      <c r="AN9" s="665"/>
      <c r="AO9" s="666"/>
      <c r="AP9" s="656" t="s">
        <v>248</v>
      </c>
      <c r="AQ9" s="657"/>
      <c r="AR9" s="657"/>
      <c r="AS9" s="657"/>
      <c r="AT9" s="657"/>
      <c r="AU9" s="657"/>
      <c r="AV9" s="657"/>
      <c r="AW9" s="657"/>
      <c r="AX9" s="657"/>
      <c r="AY9" s="657"/>
      <c r="AZ9" s="657"/>
      <c r="BA9" s="657"/>
      <c r="BB9" s="657"/>
      <c r="BC9" s="657"/>
      <c r="BD9" s="657"/>
      <c r="BE9" s="657"/>
      <c r="BF9" s="658"/>
      <c r="BG9" s="659">
        <v>820104</v>
      </c>
      <c r="BH9" s="660"/>
      <c r="BI9" s="660"/>
      <c r="BJ9" s="660"/>
      <c r="BK9" s="660"/>
      <c r="BL9" s="660"/>
      <c r="BM9" s="660"/>
      <c r="BN9" s="661"/>
      <c r="BO9" s="662">
        <v>33.6</v>
      </c>
      <c r="BP9" s="662"/>
      <c r="BQ9" s="662"/>
      <c r="BR9" s="662"/>
      <c r="BS9" s="663" t="s">
        <v>131</v>
      </c>
      <c r="BT9" s="663"/>
      <c r="BU9" s="663"/>
      <c r="BV9" s="663"/>
      <c r="BW9" s="663"/>
      <c r="BX9" s="663"/>
      <c r="BY9" s="663"/>
      <c r="BZ9" s="663"/>
      <c r="CA9" s="663"/>
      <c r="CB9" s="667"/>
      <c r="CD9" s="656" t="s">
        <v>249</v>
      </c>
      <c r="CE9" s="657"/>
      <c r="CF9" s="657"/>
      <c r="CG9" s="657"/>
      <c r="CH9" s="657"/>
      <c r="CI9" s="657"/>
      <c r="CJ9" s="657"/>
      <c r="CK9" s="657"/>
      <c r="CL9" s="657"/>
      <c r="CM9" s="657"/>
      <c r="CN9" s="657"/>
      <c r="CO9" s="657"/>
      <c r="CP9" s="657"/>
      <c r="CQ9" s="658"/>
      <c r="CR9" s="659">
        <v>1246707</v>
      </c>
      <c r="CS9" s="660"/>
      <c r="CT9" s="660"/>
      <c r="CU9" s="660"/>
      <c r="CV9" s="660"/>
      <c r="CW9" s="660"/>
      <c r="CX9" s="660"/>
      <c r="CY9" s="661"/>
      <c r="CZ9" s="662">
        <v>10.4</v>
      </c>
      <c r="DA9" s="662"/>
      <c r="DB9" s="662"/>
      <c r="DC9" s="662"/>
      <c r="DD9" s="668">
        <v>20384</v>
      </c>
      <c r="DE9" s="660"/>
      <c r="DF9" s="660"/>
      <c r="DG9" s="660"/>
      <c r="DH9" s="660"/>
      <c r="DI9" s="660"/>
      <c r="DJ9" s="660"/>
      <c r="DK9" s="660"/>
      <c r="DL9" s="660"/>
      <c r="DM9" s="660"/>
      <c r="DN9" s="660"/>
      <c r="DO9" s="660"/>
      <c r="DP9" s="661"/>
      <c r="DQ9" s="668">
        <v>992127</v>
      </c>
      <c r="DR9" s="660"/>
      <c r="DS9" s="660"/>
      <c r="DT9" s="660"/>
      <c r="DU9" s="660"/>
      <c r="DV9" s="660"/>
      <c r="DW9" s="660"/>
      <c r="DX9" s="660"/>
      <c r="DY9" s="660"/>
      <c r="DZ9" s="660"/>
      <c r="EA9" s="660"/>
      <c r="EB9" s="660"/>
      <c r="EC9" s="669"/>
    </row>
    <row r="10" spans="2:143" ht="11.25" customHeight="1" x14ac:dyDescent="0.15">
      <c r="B10" s="656" t="s">
        <v>250</v>
      </c>
      <c r="C10" s="657"/>
      <c r="D10" s="657"/>
      <c r="E10" s="657"/>
      <c r="F10" s="657"/>
      <c r="G10" s="657"/>
      <c r="H10" s="657"/>
      <c r="I10" s="657"/>
      <c r="J10" s="657"/>
      <c r="K10" s="657"/>
      <c r="L10" s="657"/>
      <c r="M10" s="657"/>
      <c r="N10" s="657"/>
      <c r="O10" s="657"/>
      <c r="P10" s="657"/>
      <c r="Q10" s="658"/>
      <c r="R10" s="659" t="s">
        <v>131</v>
      </c>
      <c r="S10" s="660"/>
      <c r="T10" s="660"/>
      <c r="U10" s="660"/>
      <c r="V10" s="660"/>
      <c r="W10" s="660"/>
      <c r="X10" s="660"/>
      <c r="Y10" s="661"/>
      <c r="Z10" s="662" t="s">
        <v>245</v>
      </c>
      <c r="AA10" s="662"/>
      <c r="AB10" s="662"/>
      <c r="AC10" s="662"/>
      <c r="AD10" s="663" t="s">
        <v>245</v>
      </c>
      <c r="AE10" s="663"/>
      <c r="AF10" s="663"/>
      <c r="AG10" s="663"/>
      <c r="AH10" s="663"/>
      <c r="AI10" s="663"/>
      <c r="AJ10" s="663"/>
      <c r="AK10" s="663"/>
      <c r="AL10" s="664" t="s">
        <v>245</v>
      </c>
      <c r="AM10" s="665"/>
      <c r="AN10" s="665"/>
      <c r="AO10" s="666"/>
      <c r="AP10" s="656" t="s">
        <v>251</v>
      </c>
      <c r="AQ10" s="657"/>
      <c r="AR10" s="657"/>
      <c r="AS10" s="657"/>
      <c r="AT10" s="657"/>
      <c r="AU10" s="657"/>
      <c r="AV10" s="657"/>
      <c r="AW10" s="657"/>
      <c r="AX10" s="657"/>
      <c r="AY10" s="657"/>
      <c r="AZ10" s="657"/>
      <c r="BA10" s="657"/>
      <c r="BB10" s="657"/>
      <c r="BC10" s="657"/>
      <c r="BD10" s="657"/>
      <c r="BE10" s="657"/>
      <c r="BF10" s="658"/>
      <c r="BG10" s="659">
        <v>62618</v>
      </c>
      <c r="BH10" s="660"/>
      <c r="BI10" s="660"/>
      <c r="BJ10" s="660"/>
      <c r="BK10" s="660"/>
      <c r="BL10" s="660"/>
      <c r="BM10" s="660"/>
      <c r="BN10" s="661"/>
      <c r="BO10" s="662">
        <v>2.6</v>
      </c>
      <c r="BP10" s="662"/>
      <c r="BQ10" s="662"/>
      <c r="BR10" s="662"/>
      <c r="BS10" s="663" t="s">
        <v>245</v>
      </c>
      <c r="BT10" s="663"/>
      <c r="BU10" s="663"/>
      <c r="BV10" s="663"/>
      <c r="BW10" s="663"/>
      <c r="BX10" s="663"/>
      <c r="BY10" s="663"/>
      <c r="BZ10" s="663"/>
      <c r="CA10" s="663"/>
      <c r="CB10" s="667"/>
      <c r="CD10" s="656" t="s">
        <v>252</v>
      </c>
      <c r="CE10" s="657"/>
      <c r="CF10" s="657"/>
      <c r="CG10" s="657"/>
      <c r="CH10" s="657"/>
      <c r="CI10" s="657"/>
      <c r="CJ10" s="657"/>
      <c r="CK10" s="657"/>
      <c r="CL10" s="657"/>
      <c r="CM10" s="657"/>
      <c r="CN10" s="657"/>
      <c r="CO10" s="657"/>
      <c r="CP10" s="657"/>
      <c r="CQ10" s="658"/>
      <c r="CR10" s="659">
        <v>43368</v>
      </c>
      <c r="CS10" s="660"/>
      <c r="CT10" s="660"/>
      <c r="CU10" s="660"/>
      <c r="CV10" s="660"/>
      <c r="CW10" s="660"/>
      <c r="CX10" s="660"/>
      <c r="CY10" s="661"/>
      <c r="CZ10" s="662">
        <v>0.4</v>
      </c>
      <c r="DA10" s="662"/>
      <c r="DB10" s="662"/>
      <c r="DC10" s="662"/>
      <c r="DD10" s="668" t="s">
        <v>245</v>
      </c>
      <c r="DE10" s="660"/>
      <c r="DF10" s="660"/>
      <c r="DG10" s="660"/>
      <c r="DH10" s="660"/>
      <c r="DI10" s="660"/>
      <c r="DJ10" s="660"/>
      <c r="DK10" s="660"/>
      <c r="DL10" s="660"/>
      <c r="DM10" s="660"/>
      <c r="DN10" s="660"/>
      <c r="DO10" s="660"/>
      <c r="DP10" s="661"/>
      <c r="DQ10" s="668">
        <v>13645</v>
      </c>
      <c r="DR10" s="660"/>
      <c r="DS10" s="660"/>
      <c r="DT10" s="660"/>
      <c r="DU10" s="660"/>
      <c r="DV10" s="660"/>
      <c r="DW10" s="660"/>
      <c r="DX10" s="660"/>
      <c r="DY10" s="660"/>
      <c r="DZ10" s="660"/>
      <c r="EA10" s="660"/>
      <c r="EB10" s="660"/>
      <c r="EC10" s="669"/>
    </row>
    <row r="11" spans="2:143" ht="11.25" customHeight="1" x14ac:dyDescent="0.15">
      <c r="B11" s="656" t="s">
        <v>253</v>
      </c>
      <c r="C11" s="657"/>
      <c r="D11" s="657"/>
      <c r="E11" s="657"/>
      <c r="F11" s="657"/>
      <c r="G11" s="657"/>
      <c r="H11" s="657"/>
      <c r="I11" s="657"/>
      <c r="J11" s="657"/>
      <c r="K11" s="657"/>
      <c r="L11" s="657"/>
      <c r="M11" s="657"/>
      <c r="N11" s="657"/>
      <c r="O11" s="657"/>
      <c r="P11" s="657"/>
      <c r="Q11" s="658"/>
      <c r="R11" s="659">
        <v>557249</v>
      </c>
      <c r="S11" s="660"/>
      <c r="T11" s="660"/>
      <c r="U11" s="660"/>
      <c r="V11" s="660"/>
      <c r="W11" s="660"/>
      <c r="X11" s="660"/>
      <c r="Y11" s="661"/>
      <c r="Z11" s="664">
        <v>4.4000000000000004</v>
      </c>
      <c r="AA11" s="665"/>
      <c r="AB11" s="665"/>
      <c r="AC11" s="671"/>
      <c r="AD11" s="668">
        <v>557249</v>
      </c>
      <c r="AE11" s="660"/>
      <c r="AF11" s="660"/>
      <c r="AG11" s="660"/>
      <c r="AH11" s="660"/>
      <c r="AI11" s="660"/>
      <c r="AJ11" s="660"/>
      <c r="AK11" s="661"/>
      <c r="AL11" s="664">
        <v>8.3000000000000007</v>
      </c>
      <c r="AM11" s="665"/>
      <c r="AN11" s="665"/>
      <c r="AO11" s="666"/>
      <c r="AP11" s="656" t="s">
        <v>254</v>
      </c>
      <c r="AQ11" s="657"/>
      <c r="AR11" s="657"/>
      <c r="AS11" s="657"/>
      <c r="AT11" s="657"/>
      <c r="AU11" s="657"/>
      <c r="AV11" s="657"/>
      <c r="AW11" s="657"/>
      <c r="AX11" s="657"/>
      <c r="AY11" s="657"/>
      <c r="AZ11" s="657"/>
      <c r="BA11" s="657"/>
      <c r="BB11" s="657"/>
      <c r="BC11" s="657"/>
      <c r="BD11" s="657"/>
      <c r="BE11" s="657"/>
      <c r="BF11" s="658"/>
      <c r="BG11" s="659">
        <v>67469</v>
      </c>
      <c r="BH11" s="660"/>
      <c r="BI11" s="660"/>
      <c r="BJ11" s="660"/>
      <c r="BK11" s="660"/>
      <c r="BL11" s="660"/>
      <c r="BM11" s="660"/>
      <c r="BN11" s="661"/>
      <c r="BO11" s="662">
        <v>2.8</v>
      </c>
      <c r="BP11" s="662"/>
      <c r="BQ11" s="662"/>
      <c r="BR11" s="662"/>
      <c r="BS11" s="663">
        <v>5422</v>
      </c>
      <c r="BT11" s="663"/>
      <c r="BU11" s="663"/>
      <c r="BV11" s="663"/>
      <c r="BW11" s="663"/>
      <c r="BX11" s="663"/>
      <c r="BY11" s="663"/>
      <c r="BZ11" s="663"/>
      <c r="CA11" s="663"/>
      <c r="CB11" s="667"/>
      <c r="CD11" s="656" t="s">
        <v>255</v>
      </c>
      <c r="CE11" s="657"/>
      <c r="CF11" s="657"/>
      <c r="CG11" s="657"/>
      <c r="CH11" s="657"/>
      <c r="CI11" s="657"/>
      <c r="CJ11" s="657"/>
      <c r="CK11" s="657"/>
      <c r="CL11" s="657"/>
      <c r="CM11" s="657"/>
      <c r="CN11" s="657"/>
      <c r="CO11" s="657"/>
      <c r="CP11" s="657"/>
      <c r="CQ11" s="658"/>
      <c r="CR11" s="659">
        <v>553997</v>
      </c>
      <c r="CS11" s="660"/>
      <c r="CT11" s="660"/>
      <c r="CU11" s="660"/>
      <c r="CV11" s="660"/>
      <c r="CW11" s="660"/>
      <c r="CX11" s="660"/>
      <c r="CY11" s="661"/>
      <c r="CZ11" s="662">
        <v>4.5999999999999996</v>
      </c>
      <c r="DA11" s="662"/>
      <c r="DB11" s="662"/>
      <c r="DC11" s="662"/>
      <c r="DD11" s="668">
        <v>82108</v>
      </c>
      <c r="DE11" s="660"/>
      <c r="DF11" s="660"/>
      <c r="DG11" s="660"/>
      <c r="DH11" s="660"/>
      <c r="DI11" s="660"/>
      <c r="DJ11" s="660"/>
      <c r="DK11" s="660"/>
      <c r="DL11" s="660"/>
      <c r="DM11" s="660"/>
      <c r="DN11" s="660"/>
      <c r="DO11" s="660"/>
      <c r="DP11" s="661"/>
      <c r="DQ11" s="668">
        <v>325382</v>
      </c>
      <c r="DR11" s="660"/>
      <c r="DS11" s="660"/>
      <c r="DT11" s="660"/>
      <c r="DU11" s="660"/>
      <c r="DV11" s="660"/>
      <c r="DW11" s="660"/>
      <c r="DX11" s="660"/>
      <c r="DY11" s="660"/>
      <c r="DZ11" s="660"/>
      <c r="EA11" s="660"/>
      <c r="EB11" s="660"/>
      <c r="EC11" s="669"/>
    </row>
    <row r="12" spans="2:143" ht="11.25" customHeight="1" x14ac:dyDescent="0.15">
      <c r="B12" s="656" t="s">
        <v>256</v>
      </c>
      <c r="C12" s="657"/>
      <c r="D12" s="657"/>
      <c r="E12" s="657"/>
      <c r="F12" s="657"/>
      <c r="G12" s="657"/>
      <c r="H12" s="657"/>
      <c r="I12" s="657"/>
      <c r="J12" s="657"/>
      <c r="K12" s="657"/>
      <c r="L12" s="657"/>
      <c r="M12" s="657"/>
      <c r="N12" s="657"/>
      <c r="O12" s="657"/>
      <c r="P12" s="657"/>
      <c r="Q12" s="658"/>
      <c r="R12" s="659" t="s">
        <v>245</v>
      </c>
      <c r="S12" s="660"/>
      <c r="T12" s="660"/>
      <c r="U12" s="660"/>
      <c r="V12" s="660"/>
      <c r="W12" s="660"/>
      <c r="X12" s="660"/>
      <c r="Y12" s="661"/>
      <c r="Z12" s="662" t="s">
        <v>131</v>
      </c>
      <c r="AA12" s="662"/>
      <c r="AB12" s="662"/>
      <c r="AC12" s="662"/>
      <c r="AD12" s="663" t="s">
        <v>245</v>
      </c>
      <c r="AE12" s="663"/>
      <c r="AF12" s="663"/>
      <c r="AG12" s="663"/>
      <c r="AH12" s="663"/>
      <c r="AI12" s="663"/>
      <c r="AJ12" s="663"/>
      <c r="AK12" s="663"/>
      <c r="AL12" s="664" t="s">
        <v>245</v>
      </c>
      <c r="AM12" s="665"/>
      <c r="AN12" s="665"/>
      <c r="AO12" s="666"/>
      <c r="AP12" s="656" t="s">
        <v>257</v>
      </c>
      <c r="AQ12" s="657"/>
      <c r="AR12" s="657"/>
      <c r="AS12" s="657"/>
      <c r="AT12" s="657"/>
      <c r="AU12" s="657"/>
      <c r="AV12" s="657"/>
      <c r="AW12" s="657"/>
      <c r="AX12" s="657"/>
      <c r="AY12" s="657"/>
      <c r="AZ12" s="657"/>
      <c r="BA12" s="657"/>
      <c r="BB12" s="657"/>
      <c r="BC12" s="657"/>
      <c r="BD12" s="657"/>
      <c r="BE12" s="657"/>
      <c r="BF12" s="658"/>
      <c r="BG12" s="659">
        <v>1041859</v>
      </c>
      <c r="BH12" s="660"/>
      <c r="BI12" s="660"/>
      <c r="BJ12" s="660"/>
      <c r="BK12" s="660"/>
      <c r="BL12" s="660"/>
      <c r="BM12" s="660"/>
      <c r="BN12" s="661"/>
      <c r="BO12" s="662">
        <v>42.7</v>
      </c>
      <c r="BP12" s="662"/>
      <c r="BQ12" s="662"/>
      <c r="BR12" s="662"/>
      <c r="BS12" s="663" t="s">
        <v>131</v>
      </c>
      <c r="BT12" s="663"/>
      <c r="BU12" s="663"/>
      <c r="BV12" s="663"/>
      <c r="BW12" s="663"/>
      <c r="BX12" s="663"/>
      <c r="BY12" s="663"/>
      <c r="BZ12" s="663"/>
      <c r="CA12" s="663"/>
      <c r="CB12" s="667"/>
      <c r="CD12" s="656" t="s">
        <v>258</v>
      </c>
      <c r="CE12" s="657"/>
      <c r="CF12" s="657"/>
      <c r="CG12" s="657"/>
      <c r="CH12" s="657"/>
      <c r="CI12" s="657"/>
      <c r="CJ12" s="657"/>
      <c r="CK12" s="657"/>
      <c r="CL12" s="657"/>
      <c r="CM12" s="657"/>
      <c r="CN12" s="657"/>
      <c r="CO12" s="657"/>
      <c r="CP12" s="657"/>
      <c r="CQ12" s="658"/>
      <c r="CR12" s="659">
        <v>753550</v>
      </c>
      <c r="CS12" s="660"/>
      <c r="CT12" s="660"/>
      <c r="CU12" s="660"/>
      <c r="CV12" s="660"/>
      <c r="CW12" s="660"/>
      <c r="CX12" s="660"/>
      <c r="CY12" s="661"/>
      <c r="CZ12" s="662">
        <v>6.3</v>
      </c>
      <c r="DA12" s="662"/>
      <c r="DB12" s="662"/>
      <c r="DC12" s="662"/>
      <c r="DD12" s="668">
        <v>12194</v>
      </c>
      <c r="DE12" s="660"/>
      <c r="DF12" s="660"/>
      <c r="DG12" s="660"/>
      <c r="DH12" s="660"/>
      <c r="DI12" s="660"/>
      <c r="DJ12" s="660"/>
      <c r="DK12" s="660"/>
      <c r="DL12" s="660"/>
      <c r="DM12" s="660"/>
      <c r="DN12" s="660"/>
      <c r="DO12" s="660"/>
      <c r="DP12" s="661"/>
      <c r="DQ12" s="668">
        <v>623962</v>
      </c>
      <c r="DR12" s="660"/>
      <c r="DS12" s="660"/>
      <c r="DT12" s="660"/>
      <c r="DU12" s="660"/>
      <c r="DV12" s="660"/>
      <c r="DW12" s="660"/>
      <c r="DX12" s="660"/>
      <c r="DY12" s="660"/>
      <c r="DZ12" s="660"/>
      <c r="EA12" s="660"/>
      <c r="EB12" s="660"/>
      <c r="EC12" s="669"/>
    </row>
    <row r="13" spans="2:143" ht="11.25" customHeight="1" x14ac:dyDescent="0.15">
      <c r="B13" s="656" t="s">
        <v>259</v>
      </c>
      <c r="C13" s="657"/>
      <c r="D13" s="657"/>
      <c r="E13" s="657"/>
      <c r="F13" s="657"/>
      <c r="G13" s="657"/>
      <c r="H13" s="657"/>
      <c r="I13" s="657"/>
      <c r="J13" s="657"/>
      <c r="K13" s="657"/>
      <c r="L13" s="657"/>
      <c r="M13" s="657"/>
      <c r="N13" s="657"/>
      <c r="O13" s="657"/>
      <c r="P13" s="657"/>
      <c r="Q13" s="658"/>
      <c r="R13" s="659" t="s">
        <v>245</v>
      </c>
      <c r="S13" s="660"/>
      <c r="T13" s="660"/>
      <c r="U13" s="660"/>
      <c r="V13" s="660"/>
      <c r="W13" s="660"/>
      <c r="X13" s="660"/>
      <c r="Y13" s="661"/>
      <c r="Z13" s="662" t="s">
        <v>131</v>
      </c>
      <c r="AA13" s="662"/>
      <c r="AB13" s="662"/>
      <c r="AC13" s="662"/>
      <c r="AD13" s="663" t="s">
        <v>131</v>
      </c>
      <c r="AE13" s="663"/>
      <c r="AF13" s="663"/>
      <c r="AG13" s="663"/>
      <c r="AH13" s="663"/>
      <c r="AI13" s="663"/>
      <c r="AJ13" s="663"/>
      <c r="AK13" s="663"/>
      <c r="AL13" s="664" t="s">
        <v>131</v>
      </c>
      <c r="AM13" s="665"/>
      <c r="AN13" s="665"/>
      <c r="AO13" s="666"/>
      <c r="AP13" s="656" t="s">
        <v>260</v>
      </c>
      <c r="AQ13" s="657"/>
      <c r="AR13" s="657"/>
      <c r="AS13" s="657"/>
      <c r="AT13" s="657"/>
      <c r="AU13" s="657"/>
      <c r="AV13" s="657"/>
      <c r="AW13" s="657"/>
      <c r="AX13" s="657"/>
      <c r="AY13" s="657"/>
      <c r="AZ13" s="657"/>
      <c r="BA13" s="657"/>
      <c r="BB13" s="657"/>
      <c r="BC13" s="657"/>
      <c r="BD13" s="657"/>
      <c r="BE13" s="657"/>
      <c r="BF13" s="658"/>
      <c r="BG13" s="659">
        <v>1039657</v>
      </c>
      <c r="BH13" s="660"/>
      <c r="BI13" s="660"/>
      <c r="BJ13" s="660"/>
      <c r="BK13" s="660"/>
      <c r="BL13" s="660"/>
      <c r="BM13" s="660"/>
      <c r="BN13" s="661"/>
      <c r="BO13" s="662">
        <v>42.6</v>
      </c>
      <c r="BP13" s="662"/>
      <c r="BQ13" s="662"/>
      <c r="BR13" s="662"/>
      <c r="BS13" s="663" t="s">
        <v>245</v>
      </c>
      <c r="BT13" s="663"/>
      <c r="BU13" s="663"/>
      <c r="BV13" s="663"/>
      <c r="BW13" s="663"/>
      <c r="BX13" s="663"/>
      <c r="BY13" s="663"/>
      <c r="BZ13" s="663"/>
      <c r="CA13" s="663"/>
      <c r="CB13" s="667"/>
      <c r="CD13" s="656" t="s">
        <v>261</v>
      </c>
      <c r="CE13" s="657"/>
      <c r="CF13" s="657"/>
      <c r="CG13" s="657"/>
      <c r="CH13" s="657"/>
      <c r="CI13" s="657"/>
      <c r="CJ13" s="657"/>
      <c r="CK13" s="657"/>
      <c r="CL13" s="657"/>
      <c r="CM13" s="657"/>
      <c r="CN13" s="657"/>
      <c r="CO13" s="657"/>
      <c r="CP13" s="657"/>
      <c r="CQ13" s="658"/>
      <c r="CR13" s="659">
        <v>1133551</v>
      </c>
      <c r="CS13" s="660"/>
      <c r="CT13" s="660"/>
      <c r="CU13" s="660"/>
      <c r="CV13" s="660"/>
      <c r="CW13" s="660"/>
      <c r="CX13" s="660"/>
      <c r="CY13" s="661"/>
      <c r="CZ13" s="662">
        <v>9.4</v>
      </c>
      <c r="DA13" s="662"/>
      <c r="DB13" s="662"/>
      <c r="DC13" s="662"/>
      <c r="DD13" s="668">
        <v>511390</v>
      </c>
      <c r="DE13" s="660"/>
      <c r="DF13" s="660"/>
      <c r="DG13" s="660"/>
      <c r="DH13" s="660"/>
      <c r="DI13" s="660"/>
      <c r="DJ13" s="660"/>
      <c r="DK13" s="660"/>
      <c r="DL13" s="660"/>
      <c r="DM13" s="660"/>
      <c r="DN13" s="660"/>
      <c r="DO13" s="660"/>
      <c r="DP13" s="661"/>
      <c r="DQ13" s="668">
        <v>640799</v>
      </c>
      <c r="DR13" s="660"/>
      <c r="DS13" s="660"/>
      <c r="DT13" s="660"/>
      <c r="DU13" s="660"/>
      <c r="DV13" s="660"/>
      <c r="DW13" s="660"/>
      <c r="DX13" s="660"/>
      <c r="DY13" s="660"/>
      <c r="DZ13" s="660"/>
      <c r="EA13" s="660"/>
      <c r="EB13" s="660"/>
      <c r="EC13" s="669"/>
    </row>
    <row r="14" spans="2:143" ht="11.25" customHeight="1" x14ac:dyDescent="0.15">
      <c r="B14" s="656" t="s">
        <v>262</v>
      </c>
      <c r="C14" s="657"/>
      <c r="D14" s="657"/>
      <c r="E14" s="657"/>
      <c r="F14" s="657"/>
      <c r="G14" s="657"/>
      <c r="H14" s="657"/>
      <c r="I14" s="657"/>
      <c r="J14" s="657"/>
      <c r="K14" s="657"/>
      <c r="L14" s="657"/>
      <c r="M14" s="657"/>
      <c r="N14" s="657"/>
      <c r="O14" s="657"/>
      <c r="P14" s="657"/>
      <c r="Q14" s="658"/>
      <c r="R14" s="659">
        <v>226</v>
      </c>
      <c r="S14" s="660"/>
      <c r="T14" s="660"/>
      <c r="U14" s="660"/>
      <c r="V14" s="660"/>
      <c r="W14" s="660"/>
      <c r="X14" s="660"/>
      <c r="Y14" s="661"/>
      <c r="Z14" s="662">
        <v>0</v>
      </c>
      <c r="AA14" s="662"/>
      <c r="AB14" s="662"/>
      <c r="AC14" s="662"/>
      <c r="AD14" s="663">
        <v>226</v>
      </c>
      <c r="AE14" s="663"/>
      <c r="AF14" s="663"/>
      <c r="AG14" s="663"/>
      <c r="AH14" s="663"/>
      <c r="AI14" s="663"/>
      <c r="AJ14" s="663"/>
      <c r="AK14" s="663"/>
      <c r="AL14" s="664">
        <v>0</v>
      </c>
      <c r="AM14" s="665"/>
      <c r="AN14" s="665"/>
      <c r="AO14" s="666"/>
      <c r="AP14" s="656" t="s">
        <v>263</v>
      </c>
      <c r="AQ14" s="657"/>
      <c r="AR14" s="657"/>
      <c r="AS14" s="657"/>
      <c r="AT14" s="657"/>
      <c r="AU14" s="657"/>
      <c r="AV14" s="657"/>
      <c r="AW14" s="657"/>
      <c r="AX14" s="657"/>
      <c r="AY14" s="657"/>
      <c r="AZ14" s="657"/>
      <c r="BA14" s="657"/>
      <c r="BB14" s="657"/>
      <c r="BC14" s="657"/>
      <c r="BD14" s="657"/>
      <c r="BE14" s="657"/>
      <c r="BF14" s="658"/>
      <c r="BG14" s="659">
        <v>95098</v>
      </c>
      <c r="BH14" s="660"/>
      <c r="BI14" s="660"/>
      <c r="BJ14" s="660"/>
      <c r="BK14" s="660"/>
      <c r="BL14" s="660"/>
      <c r="BM14" s="660"/>
      <c r="BN14" s="661"/>
      <c r="BO14" s="662">
        <v>3.9</v>
      </c>
      <c r="BP14" s="662"/>
      <c r="BQ14" s="662"/>
      <c r="BR14" s="662"/>
      <c r="BS14" s="663" t="s">
        <v>131</v>
      </c>
      <c r="BT14" s="663"/>
      <c r="BU14" s="663"/>
      <c r="BV14" s="663"/>
      <c r="BW14" s="663"/>
      <c r="BX14" s="663"/>
      <c r="BY14" s="663"/>
      <c r="BZ14" s="663"/>
      <c r="CA14" s="663"/>
      <c r="CB14" s="667"/>
      <c r="CD14" s="656" t="s">
        <v>264</v>
      </c>
      <c r="CE14" s="657"/>
      <c r="CF14" s="657"/>
      <c r="CG14" s="657"/>
      <c r="CH14" s="657"/>
      <c r="CI14" s="657"/>
      <c r="CJ14" s="657"/>
      <c r="CK14" s="657"/>
      <c r="CL14" s="657"/>
      <c r="CM14" s="657"/>
      <c r="CN14" s="657"/>
      <c r="CO14" s="657"/>
      <c r="CP14" s="657"/>
      <c r="CQ14" s="658"/>
      <c r="CR14" s="659">
        <v>464793</v>
      </c>
      <c r="CS14" s="660"/>
      <c r="CT14" s="660"/>
      <c r="CU14" s="660"/>
      <c r="CV14" s="660"/>
      <c r="CW14" s="660"/>
      <c r="CX14" s="660"/>
      <c r="CY14" s="661"/>
      <c r="CZ14" s="662">
        <v>3.9</v>
      </c>
      <c r="DA14" s="662"/>
      <c r="DB14" s="662"/>
      <c r="DC14" s="662"/>
      <c r="DD14" s="668">
        <v>23082</v>
      </c>
      <c r="DE14" s="660"/>
      <c r="DF14" s="660"/>
      <c r="DG14" s="660"/>
      <c r="DH14" s="660"/>
      <c r="DI14" s="660"/>
      <c r="DJ14" s="660"/>
      <c r="DK14" s="660"/>
      <c r="DL14" s="660"/>
      <c r="DM14" s="660"/>
      <c r="DN14" s="660"/>
      <c r="DO14" s="660"/>
      <c r="DP14" s="661"/>
      <c r="DQ14" s="668">
        <v>446751</v>
      </c>
      <c r="DR14" s="660"/>
      <c r="DS14" s="660"/>
      <c r="DT14" s="660"/>
      <c r="DU14" s="660"/>
      <c r="DV14" s="660"/>
      <c r="DW14" s="660"/>
      <c r="DX14" s="660"/>
      <c r="DY14" s="660"/>
      <c r="DZ14" s="660"/>
      <c r="EA14" s="660"/>
      <c r="EB14" s="660"/>
      <c r="EC14" s="669"/>
    </row>
    <row r="15" spans="2:143" ht="11.25" customHeight="1" x14ac:dyDescent="0.15">
      <c r="B15" s="656" t="s">
        <v>265</v>
      </c>
      <c r="C15" s="657"/>
      <c r="D15" s="657"/>
      <c r="E15" s="657"/>
      <c r="F15" s="657"/>
      <c r="G15" s="657"/>
      <c r="H15" s="657"/>
      <c r="I15" s="657"/>
      <c r="J15" s="657"/>
      <c r="K15" s="657"/>
      <c r="L15" s="657"/>
      <c r="M15" s="657"/>
      <c r="N15" s="657"/>
      <c r="O15" s="657"/>
      <c r="P15" s="657"/>
      <c r="Q15" s="658"/>
      <c r="R15" s="659" t="s">
        <v>131</v>
      </c>
      <c r="S15" s="660"/>
      <c r="T15" s="660"/>
      <c r="U15" s="660"/>
      <c r="V15" s="660"/>
      <c r="W15" s="660"/>
      <c r="X15" s="660"/>
      <c r="Y15" s="661"/>
      <c r="Z15" s="662" t="s">
        <v>245</v>
      </c>
      <c r="AA15" s="662"/>
      <c r="AB15" s="662"/>
      <c r="AC15" s="662"/>
      <c r="AD15" s="663" t="s">
        <v>245</v>
      </c>
      <c r="AE15" s="663"/>
      <c r="AF15" s="663"/>
      <c r="AG15" s="663"/>
      <c r="AH15" s="663"/>
      <c r="AI15" s="663"/>
      <c r="AJ15" s="663"/>
      <c r="AK15" s="663"/>
      <c r="AL15" s="664" t="s">
        <v>131</v>
      </c>
      <c r="AM15" s="665"/>
      <c r="AN15" s="665"/>
      <c r="AO15" s="666"/>
      <c r="AP15" s="656" t="s">
        <v>266</v>
      </c>
      <c r="AQ15" s="657"/>
      <c r="AR15" s="657"/>
      <c r="AS15" s="657"/>
      <c r="AT15" s="657"/>
      <c r="AU15" s="657"/>
      <c r="AV15" s="657"/>
      <c r="AW15" s="657"/>
      <c r="AX15" s="657"/>
      <c r="AY15" s="657"/>
      <c r="AZ15" s="657"/>
      <c r="BA15" s="657"/>
      <c r="BB15" s="657"/>
      <c r="BC15" s="657"/>
      <c r="BD15" s="657"/>
      <c r="BE15" s="657"/>
      <c r="BF15" s="658"/>
      <c r="BG15" s="659">
        <v>173731</v>
      </c>
      <c r="BH15" s="660"/>
      <c r="BI15" s="660"/>
      <c r="BJ15" s="660"/>
      <c r="BK15" s="660"/>
      <c r="BL15" s="660"/>
      <c r="BM15" s="660"/>
      <c r="BN15" s="661"/>
      <c r="BO15" s="662">
        <v>7.1</v>
      </c>
      <c r="BP15" s="662"/>
      <c r="BQ15" s="662"/>
      <c r="BR15" s="662"/>
      <c r="BS15" s="663" t="s">
        <v>131</v>
      </c>
      <c r="BT15" s="663"/>
      <c r="BU15" s="663"/>
      <c r="BV15" s="663"/>
      <c r="BW15" s="663"/>
      <c r="BX15" s="663"/>
      <c r="BY15" s="663"/>
      <c r="BZ15" s="663"/>
      <c r="CA15" s="663"/>
      <c r="CB15" s="667"/>
      <c r="CD15" s="656" t="s">
        <v>267</v>
      </c>
      <c r="CE15" s="657"/>
      <c r="CF15" s="657"/>
      <c r="CG15" s="657"/>
      <c r="CH15" s="657"/>
      <c r="CI15" s="657"/>
      <c r="CJ15" s="657"/>
      <c r="CK15" s="657"/>
      <c r="CL15" s="657"/>
      <c r="CM15" s="657"/>
      <c r="CN15" s="657"/>
      <c r="CO15" s="657"/>
      <c r="CP15" s="657"/>
      <c r="CQ15" s="658"/>
      <c r="CR15" s="659">
        <v>1035556</v>
      </c>
      <c r="CS15" s="660"/>
      <c r="CT15" s="660"/>
      <c r="CU15" s="660"/>
      <c r="CV15" s="660"/>
      <c r="CW15" s="660"/>
      <c r="CX15" s="660"/>
      <c r="CY15" s="661"/>
      <c r="CZ15" s="662">
        <v>8.6</v>
      </c>
      <c r="DA15" s="662"/>
      <c r="DB15" s="662"/>
      <c r="DC15" s="662"/>
      <c r="DD15" s="668">
        <v>79644</v>
      </c>
      <c r="DE15" s="660"/>
      <c r="DF15" s="660"/>
      <c r="DG15" s="660"/>
      <c r="DH15" s="660"/>
      <c r="DI15" s="660"/>
      <c r="DJ15" s="660"/>
      <c r="DK15" s="660"/>
      <c r="DL15" s="660"/>
      <c r="DM15" s="660"/>
      <c r="DN15" s="660"/>
      <c r="DO15" s="660"/>
      <c r="DP15" s="661"/>
      <c r="DQ15" s="668">
        <v>921892</v>
      </c>
      <c r="DR15" s="660"/>
      <c r="DS15" s="660"/>
      <c r="DT15" s="660"/>
      <c r="DU15" s="660"/>
      <c r="DV15" s="660"/>
      <c r="DW15" s="660"/>
      <c r="DX15" s="660"/>
      <c r="DY15" s="660"/>
      <c r="DZ15" s="660"/>
      <c r="EA15" s="660"/>
      <c r="EB15" s="660"/>
      <c r="EC15" s="669"/>
    </row>
    <row r="16" spans="2:143" ht="11.25" customHeight="1" x14ac:dyDescent="0.15">
      <c r="B16" s="656" t="s">
        <v>268</v>
      </c>
      <c r="C16" s="657"/>
      <c r="D16" s="657"/>
      <c r="E16" s="657"/>
      <c r="F16" s="657"/>
      <c r="G16" s="657"/>
      <c r="H16" s="657"/>
      <c r="I16" s="657"/>
      <c r="J16" s="657"/>
      <c r="K16" s="657"/>
      <c r="L16" s="657"/>
      <c r="M16" s="657"/>
      <c r="N16" s="657"/>
      <c r="O16" s="657"/>
      <c r="P16" s="657"/>
      <c r="Q16" s="658"/>
      <c r="R16" s="659">
        <v>13382</v>
      </c>
      <c r="S16" s="660"/>
      <c r="T16" s="660"/>
      <c r="U16" s="660"/>
      <c r="V16" s="660"/>
      <c r="W16" s="660"/>
      <c r="X16" s="660"/>
      <c r="Y16" s="661"/>
      <c r="Z16" s="662">
        <v>0.1</v>
      </c>
      <c r="AA16" s="662"/>
      <c r="AB16" s="662"/>
      <c r="AC16" s="662"/>
      <c r="AD16" s="663">
        <v>13382</v>
      </c>
      <c r="AE16" s="663"/>
      <c r="AF16" s="663"/>
      <c r="AG16" s="663"/>
      <c r="AH16" s="663"/>
      <c r="AI16" s="663"/>
      <c r="AJ16" s="663"/>
      <c r="AK16" s="663"/>
      <c r="AL16" s="664">
        <v>0.2</v>
      </c>
      <c r="AM16" s="665"/>
      <c r="AN16" s="665"/>
      <c r="AO16" s="666"/>
      <c r="AP16" s="656" t="s">
        <v>269</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131</v>
      </c>
      <c r="BP16" s="662"/>
      <c r="BQ16" s="662"/>
      <c r="BR16" s="662"/>
      <c r="BS16" s="663" t="s">
        <v>131</v>
      </c>
      <c r="BT16" s="663"/>
      <c r="BU16" s="663"/>
      <c r="BV16" s="663"/>
      <c r="BW16" s="663"/>
      <c r="BX16" s="663"/>
      <c r="BY16" s="663"/>
      <c r="BZ16" s="663"/>
      <c r="CA16" s="663"/>
      <c r="CB16" s="667"/>
      <c r="CD16" s="656" t="s">
        <v>270</v>
      </c>
      <c r="CE16" s="657"/>
      <c r="CF16" s="657"/>
      <c r="CG16" s="657"/>
      <c r="CH16" s="657"/>
      <c r="CI16" s="657"/>
      <c r="CJ16" s="657"/>
      <c r="CK16" s="657"/>
      <c r="CL16" s="657"/>
      <c r="CM16" s="657"/>
      <c r="CN16" s="657"/>
      <c r="CO16" s="657"/>
      <c r="CP16" s="657"/>
      <c r="CQ16" s="658"/>
      <c r="CR16" s="659">
        <v>51667</v>
      </c>
      <c r="CS16" s="660"/>
      <c r="CT16" s="660"/>
      <c r="CU16" s="660"/>
      <c r="CV16" s="660"/>
      <c r="CW16" s="660"/>
      <c r="CX16" s="660"/>
      <c r="CY16" s="661"/>
      <c r="CZ16" s="662">
        <v>0.4</v>
      </c>
      <c r="DA16" s="662"/>
      <c r="DB16" s="662"/>
      <c r="DC16" s="662"/>
      <c r="DD16" s="668" t="s">
        <v>131</v>
      </c>
      <c r="DE16" s="660"/>
      <c r="DF16" s="660"/>
      <c r="DG16" s="660"/>
      <c r="DH16" s="660"/>
      <c r="DI16" s="660"/>
      <c r="DJ16" s="660"/>
      <c r="DK16" s="660"/>
      <c r="DL16" s="660"/>
      <c r="DM16" s="660"/>
      <c r="DN16" s="660"/>
      <c r="DO16" s="660"/>
      <c r="DP16" s="661"/>
      <c r="DQ16" s="668">
        <v>14946</v>
      </c>
      <c r="DR16" s="660"/>
      <c r="DS16" s="660"/>
      <c r="DT16" s="660"/>
      <c r="DU16" s="660"/>
      <c r="DV16" s="660"/>
      <c r="DW16" s="660"/>
      <c r="DX16" s="660"/>
      <c r="DY16" s="660"/>
      <c r="DZ16" s="660"/>
      <c r="EA16" s="660"/>
      <c r="EB16" s="660"/>
      <c r="EC16" s="669"/>
    </row>
    <row r="17" spans="2:133" ht="11.25" customHeight="1" x14ac:dyDescent="0.15">
      <c r="B17" s="656" t="s">
        <v>271</v>
      </c>
      <c r="C17" s="657"/>
      <c r="D17" s="657"/>
      <c r="E17" s="657"/>
      <c r="F17" s="657"/>
      <c r="G17" s="657"/>
      <c r="H17" s="657"/>
      <c r="I17" s="657"/>
      <c r="J17" s="657"/>
      <c r="K17" s="657"/>
      <c r="L17" s="657"/>
      <c r="M17" s="657"/>
      <c r="N17" s="657"/>
      <c r="O17" s="657"/>
      <c r="P17" s="657"/>
      <c r="Q17" s="658"/>
      <c r="R17" s="659">
        <v>29393</v>
      </c>
      <c r="S17" s="660"/>
      <c r="T17" s="660"/>
      <c r="U17" s="660"/>
      <c r="V17" s="660"/>
      <c r="W17" s="660"/>
      <c r="X17" s="660"/>
      <c r="Y17" s="661"/>
      <c r="Z17" s="662">
        <v>0.2</v>
      </c>
      <c r="AA17" s="662"/>
      <c r="AB17" s="662"/>
      <c r="AC17" s="662"/>
      <c r="AD17" s="663">
        <v>29393</v>
      </c>
      <c r="AE17" s="663"/>
      <c r="AF17" s="663"/>
      <c r="AG17" s="663"/>
      <c r="AH17" s="663"/>
      <c r="AI17" s="663"/>
      <c r="AJ17" s="663"/>
      <c r="AK17" s="663"/>
      <c r="AL17" s="664">
        <v>0.4</v>
      </c>
      <c r="AM17" s="665"/>
      <c r="AN17" s="665"/>
      <c r="AO17" s="666"/>
      <c r="AP17" s="656" t="s">
        <v>272</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3" t="s">
        <v>245</v>
      </c>
      <c r="BT17" s="663"/>
      <c r="BU17" s="663"/>
      <c r="BV17" s="663"/>
      <c r="BW17" s="663"/>
      <c r="BX17" s="663"/>
      <c r="BY17" s="663"/>
      <c r="BZ17" s="663"/>
      <c r="CA17" s="663"/>
      <c r="CB17" s="667"/>
      <c r="CD17" s="656" t="s">
        <v>273</v>
      </c>
      <c r="CE17" s="657"/>
      <c r="CF17" s="657"/>
      <c r="CG17" s="657"/>
      <c r="CH17" s="657"/>
      <c r="CI17" s="657"/>
      <c r="CJ17" s="657"/>
      <c r="CK17" s="657"/>
      <c r="CL17" s="657"/>
      <c r="CM17" s="657"/>
      <c r="CN17" s="657"/>
      <c r="CO17" s="657"/>
      <c r="CP17" s="657"/>
      <c r="CQ17" s="658"/>
      <c r="CR17" s="659">
        <v>1213277</v>
      </c>
      <c r="CS17" s="660"/>
      <c r="CT17" s="660"/>
      <c r="CU17" s="660"/>
      <c r="CV17" s="660"/>
      <c r="CW17" s="660"/>
      <c r="CX17" s="660"/>
      <c r="CY17" s="661"/>
      <c r="CZ17" s="662">
        <v>10.1</v>
      </c>
      <c r="DA17" s="662"/>
      <c r="DB17" s="662"/>
      <c r="DC17" s="662"/>
      <c r="DD17" s="668" t="s">
        <v>245</v>
      </c>
      <c r="DE17" s="660"/>
      <c r="DF17" s="660"/>
      <c r="DG17" s="660"/>
      <c r="DH17" s="660"/>
      <c r="DI17" s="660"/>
      <c r="DJ17" s="660"/>
      <c r="DK17" s="660"/>
      <c r="DL17" s="660"/>
      <c r="DM17" s="660"/>
      <c r="DN17" s="660"/>
      <c r="DO17" s="660"/>
      <c r="DP17" s="661"/>
      <c r="DQ17" s="668">
        <v>1191644</v>
      </c>
      <c r="DR17" s="660"/>
      <c r="DS17" s="660"/>
      <c r="DT17" s="660"/>
      <c r="DU17" s="660"/>
      <c r="DV17" s="660"/>
      <c r="DW17" s="660"/>
      <c r="DX17" s="660"/>
      <c r="DY17" s="660"/>
      <c r="DZ17" s="660"/>
      <c r="EA17" s="660"/>
      <c r="EB17" s="660"/>
      <c r="EC17" s="669"/>
    </row>
    <row r="18" spans="2:133" ht="11.25" customHeight="1" x14ac:dyDescent="0.15">
      <c r="B18" s="656" t="s">
        <v>274</v>
      </c>
      <c r="C18" s="657"/>
      <c r="D18" s="657"/>
      <c r="E18" s="657"/>
      <c r="F18" s="657"/>
      <c r="G18" s="657"/>
      <c r="H18" s="657"/>
      <c r="I18" s="657"/>
      <c r="J18" s="657"/>
      <c r="K18" s="657"/>
      <c r="L18" s="657"/>
      <c r="M18" s="657"/>
      <c r="N18" s="657"/>
      <c r="O18" s="657"/>
      <c r="P18" s="657"/>
      <c r="Q18" s="658"/>
      <c r="R18" s="659">
        <v>21772</v>
      </c>
      <c r="S18" s="660"/>
      <c r="T18" s="660"/>
      <c r="U18" s="660"/>
      <c r="V18" s="660"/>
      <c r="W18" s="660"/>
      <c r="X18" s="660"/>
      <c r="Y18" s="661"/>
      <c r="Z18" s="662">
        <v>0.2</v>
      </c>
      <c r="AA18" s="662"/>
      <c r="AB18" s="662"/>
      <c r="AC18" s="662"/>
      <c r="AD18" s="663">
        <v>21772</v>
      </c>
      <c r="AE18" s="663"/>
      <c r="AF18" s="663"/>
      <c r="AG18" s="663"/>
      <c r="AH18" s="663"/>
      <c r="AI18" s="663"/>
      <c r="AJ18" s="663"/>
      <c r="AK18" s="663"/>
      <c r="AL18" s="664">
        <v>0.3</v>
      </c>
      <c r="AM18" s="665"/>
      <c r="AN18" s="665"/>
      <c r="AO18" s="666"/>
      <c r="AP18" s="656" t="s">
        <v>275</v>
      </c>
      <c r="AQ18" s="657"/>
      <c r="AR18" s="657"/>
      <c r="AS18" s="657"/>
      <c r="AT18" s="657"/>
      <c r="AU18" s="657"/>
      <c r="AV18" s="657"/>
      <c r="AW18" s="657"/>
      <c r="AX18" s="657"/>
      <c r="AY18" s="657"/>
      <c r="AZ18" s="657"/>
      <c r="BA18" s="657"/>
      <c r="BB18" s="657"/>
      <c r="BC18" s="657"/>
      <c r="BD18" s="657"/>
      <c r="BE18" s="657"/>
      <c r="BF18" s="658"/>
      <c r="BG18" s="659" t="s">
        <v>245</v>
      </c>
      <c r="BH18" s="660"/>
      <c r="BI18" s="660"/>
      <c r="BJ18" s="660"/>
      <c r="BK18" s="660"/>
      <c r="BL18" s="660"/>
      <c r="BM18" s="660"/>
      <c r="BN18" s="661"/>
      <c r="BO18" s="662" t="s">
        <v>245</v>
      </c>
      <c r="BP18" s="662"/>
      <c r="BQ18" s="662"/>
      <c r="BR18" s="662"/>
      <c r="BS18" s="663" t="s">
        <v>131</v>
      </c>
      <c r="BT18" s="663"/>
      <c r="BU18" s="663"/>
      <c r="BV18" s="663"/>
      <c r="BW18" s="663"/>
      <c r="BX18" s="663"/>
      <c r="BY18" s="663"/>
      <c r="BZ18" s="663"/>
      <c r="CA18" s="663"/>
      <c r="CB18" s="667"/>
      <c r="CD18" s="656" t="s">
        <v>276</v>
      </c>
      <c r="CE18" s="657"/>
      <c r="CF18" s="657"/>
      <c r="CG18" s="657"/>
      <c r="CH18" s="657"/>
      <c r="CI18" s="657"/>
      <c r="CJ18" s="657"/>
      <c r="CK18" s="657"/>
      <c r="CL18" s="657"/>
      <c r="CM18" s="657"/>
      <c r="CN18" s="657"/>
      <c r="CO18" s="657"/>
      <c r="CP18" s="657"/>
      <c r="CQ18" s="658"/>
      <c r="CR18" s="659" t="s">
        <v>131</v>
      </c>
      <c r="CS18" s="660"/>
      <c r="CT18" s="660"/>
      <c r="CU18" s="660"/>
      <c r="CV18" s="660"/>
      <c r="CW18" s="660"/>
      <c r="CX18" s="660"/>
      <c r="CY18" s="661"/>
      <c r="CZ18" s="662" t="s">
        <v>131</v>
      </c>
      <c r="DA18" s="662"/>
      <c r="DB18" s="662"/>
      <c r="DC18" s="662"/>
      <c r="DD18" s="668" t="s">
        <v>131</v>
      </c>
      <c r="DE18" s="660"/>
      <c r="DF18" s="660"/>
      <c r="DG18" s="660"/>
      <c r="DH18" s="660"/>
      <c r="DI18" s="660"/>
      <c r="DJ18" s="660"/>
      <c r="DK18" s="660"/>
      <c r="DL18" s="660"/>
      <c r="DM18" s="660"/>
      <c r="DN18" s="660"/>
      <c r="DO18" s="660"/>
      <c r="DP18" s="661"/>
      <c r="DQ18" s="668" t="s">
        <v>245</v>
      </c>
      <c r="DR18" s="660"/>
      <c r="DS18" s="660"/>
      <c r="DT18" s="660"/>
      <c r="DU18" s="660"/>
      <c r="DV18" s="660"/>
      <c r="DW18" s="660"/>
      <c r="DX18" s="660"/>
      <c r="DY18" s="660"/>
      <c r="DZ18" s="660"/>
      <c r="EA18" s="660"/>
      <c r="EB18" s="660"/>
      <c r="EC18" s="669"/>
    </row>
    <row r="19" spans="2:133" ht="11.25" customHeight="1" x14ac:dyDescent="0.15">
      <c r="B19" s="656" t="s">
        <v>277</v>
      </c>
      <c r="C19" s="657"/>
      <c r="D19" s="657"/>
      <c r="E19" s="657"/>
      <c r="F19" s="657"/>
      <c r="G19" s="657"/>
      <c r="H19" s="657"/>
      <c r="I19" s="657"/>
      <c r="J19" s="657"/>
      <c r="K19" s="657"/>
      <c r="L19" s="657"/>
      <c r="M19" s="657"/>
      <c r="N19" s="657"/>
      <c r="O19" s="657"/>
      <c r="P19" s="657"/>
      <c r="Q19" s="658"/>
      <c r="R19" s="659">
        <v>21772</v>
      </c>
      <c r="S19" s="660"/>
      <c r="T19" s="660"/>
      <c r="U19" s="660"/>
      <c r="V19" s="660"/>
      <c r="W19" s="660"/>
      <c r="X19" s="660"/>
      <c r="Y19" s="661"/>
      <c r="Z19" s="662">
        <v>0.2</v>
      </c>
      <c r="AA19" s="662"/>
      <c r="AB19" s="662"/>
      <c r="AC19" s="662"/>
      <c r="AD19" s="663">
        <v>21772</v>
      </c>
      <c r="AE19" s="663"/>
      <c r="AF19" s="663"/>
      <c r="AG19" s="663"/>
      <c r="AH19" s="663"/>
      <c r="AI19" s="663"/>
      <c r="AJ19" s="663"/>
      <c r="AK19" s="663"/>
      <c r="AL19" s="664">
        <v>0.3</v>
      </c>
      <c r="AM19" s="665"/>
      <c r="AN19" s="665"/>
      <c r="AO19" s="666"/>
      <c r="AP19" s="656" t="s">
        <v>278</v>
      </c>
      <c r="AQ19" s="657"/>
      <c r="AR19" s="657"/>
      <c r="AS19" s="657"/>
      <c r="AT19" s="657"/>
      <c r="AU19" s="657"/>
      <c r="AV19" s="657"/>
      <c r="AW19" s="657"/>
      <c r="AX19" s="657"/>
      <c r="AY19" s="657"/>
      <c r="AZ19" s="657"/>
      <c r="BA19" s="657"/>
      <c r="BB19" s="657"/>
      <c r="BC19" s="657"/>
      <c r="BD19" s="657"/>
      <c r="BE19" s="657"/>
      <c r="BF19" s="658"/>
      <c r="BG19" s="659">
        <v>137332</v>
      </c>
      <c r="BH19" s="660"/>
      <c r="BI19" s="660"/>
      <c r="BJ19" s="660"/>
      <c r="BK19" s="660"/>
      <c r="BL19" s="660"/>
      <c r="BM19" s="660"/>
      <c r="BN19" s="661"/>
      <c r="BO19" s="662">
        <v>5.6</v>
      </c>
      <c r="BP19" s="662"/>
      <c r="BQ19" s="662"/>
      <c r="BR19" s="662"/>
      <c r="BS19" s="663" t="s">
        <v>131</v>
      </c>
      <c r="BT19" s="663"/>
      <c r="BU19" s="663"/>
      <c r="BV19" s="663"/>
      <c r="BW19" s="663"/>
      <c r="BX19" s="663"/>
      <c r="BY19" s="663"/>
      <c r="BZ19" s="663"/>
      <c r="CA19" s="663"/>
      <c r="CB19" s="667"/>
      <c r="CD19" s="656" t="s">
        <v>279</v>
      </c>
      <c r="CE19" s="657"/>
      <c r="CF19" s="657"/>
      <c r="CG19" s="657"/>
      <c r="CH19" s="657"/>
      <c r="CI19" s="657"/>
      <c r="CJ19" s="657"/>
      <c r="CK19" s="657"/>
      <c r="CL19" s="657"/>
      <c r="CM19" s="657"/>
      <c r="CN19" s="657"/>
      <c r="CO19" s="657"/>
      <c r="CP19" s="657"/>
      <c r="CQ19" s="658"/>
      <c r="CR19" s="659" t="s">
        <v>131</v>
      </c>
      <c r="CS19" s="660"/>
      <c r="CT19" s="660"/>
      <c r="CU19" s="660"/>
      <c r="CV19" s="660"/>
      <c r="CW19" s="660"/>
      <c r="CX19" s="660"/>
      <c r="CY19" s="661"/>
      <c r="CZ19" s="662" t="s">
        <v>131</v>
      </c>
      <c r="DA19" s="662"/>
      <c r="DB19" s="662"/>
      <c r="DC19" s="662"/>
      <c r="DD19" s="668" t="s">
        <v>245</v>
      </c>
      <c r="DE19" s="660"/>
      <c r="DF19" s="660"/>
      <c r="DG19" s="660"/>
      <c r="DH19" s="660"/>
      <c r="DI19" s="660"/>
      <c r="DJ19" s="660"/>
      <c r="DK19" s="660"/>
      <c r="DL19" s="660"/>
      <c r="DM19" s="660"/>
      <c r="DN19" s="660"/>
      <c r="DO19" s="660"/>
      <c r="DP19" s="661"/>
      <c r="DQ19" s="668" t="s">
        <v>131</v>
      </c>
      <c r="DR19" s="660"/>
      <c r="DS19" s="660"/>
      <c r="DT19" s="660"/>
      <c r="DU19" s="660"/>
      <c r="DV19" s="660"/>
      <c r="DW19" s="660"/>
      <c r="DX19" s="660"/>
      <c r="DY19" s="660"/>
      <c r="DZ19" s="660"/>
      <c r="EA19" s="660"/>
      <c r="EB19" s="660"/>
      <c r="EC19" s="669"/>
    </row>
    <row r="20" spans="2:133" ht="11.25" customHeight="1" x14ac:dyDescent="0.15">
      <c r="B20" s="672" t="s">
        <v>280</v>
      </c>
      <c r="C20" s="673"/>
      <c r="D20" s="673"/>
      <c r="E20" s="673"/>
      <c r="F20" s="673"/>
      <c r="G20" s="673"/>
      <c r="H20" s="673"/>
      <c r="I20" s="673"/>
      <c r="J20" s="673"/>
      <c r="K20" s="673"/>
      <c r="L20" s="673"/>
      <c r="M20" s="673"/>
      <c r="N20" s="673"/>
      <c r="O20" s="673"/>
      <c r="P20" s="673"/>
      <c r="Q20" s="674"/>
      <c r="R20" s="659" t="s">
        <v>131</v>
      </c>
      <c r="S20" s="660"/>
      <c r="T20" s="660"/>
      <c r="U20" s="660"/>
      <c r="V20" s="660"/>
      <c r="W20" s="660"/>
      <c r="X20" s="660"/>
      <c r="Y20" s="661"/>
      <c r="Z20" s="662" t="s">
        <v>131</v>
      </c>
      <c r="AA20" s="662"/>
      <c r="AB20" s="662"/>
      <c r="AC20" s="662"/>
      <c r="AD20" s="663" t="s">
        <v>245</v>
      </c>
      <c r="AE20" s="663"/>
      <c r="AF20" s="663"/>
      <c r="AG20" s="663"/>
      <c r="AH20" s="663"/>
      <c r="AI20" s="663"/>
      <c r="AJ20" s="663"/>
      <c r="AK20" s="663"/>
      <c r="AL20" s="664" t="s">
        <v>131</v>
      </c>
      <c r="AM20" s="665"/>
      <c r="AN20" s="665"/>
      <c r="AO20" s="666"/>
      <c r="AP20" s="656" t="s">
        <v>281</v>
      </c>
      <c r="AQ20" s="657"/>
      <c r="AR20" s="657"/>
      <c r="AS20" s="657"/>
      <c r="AT20" s="657"/>
      <c r="AU20" s="657"/>
      <c r="AV20" s="657"/>
      <c r="AW20" s="657"/>
      <c r="AX20" s="657"/>
      <c r="AY20" s="657"/>
      <c r="AZ20" s="657"/>
      <c r="BA20" s="657"/>
      <c r="BB20" s="657"/>
      <c r="BC20" s="657"/>
      <c r="BD20" s="657"/>
      <c r="BE20" s="657"/>
      <c r="BF20" s="658"/>
      <c r="BG20" s="659">
        <v>137332</v>
      </c>
      <c r="BH20" s="660"/>
      <c r="BI20" s="660"/>
      <c r="BJ20" s="660"/>
      <c r="BK20" s="660"/>
      <c r="BL20" s="660"/>
      <c r="BM20" s="660"/>
      <c r="BN20" s="661"/>
      <c r="BO20" s="662">
        <v>5.6</v>
      </c>
      <c r="BP20" s="662"/>
      <c r="BQ20" s="662"/>
      <c r="BR20" s="662"/>
      <c r="BS20" s="663" t="s">
        <v>245</v>
      </c>
      <c r="BT20" s="663"/>
      <c r="BU20" s="663"/>
      <c r="BV20" s="663"/>
      <c r="BW20" s="663"/>
      <c r="BX20" s="663"/>
      <c r="BY20" s="663"/>
      <c r="BZ20" s="663"/>
      <c r="CA20" s="663"/>
      <c r="CB20" s="667"/>
      <c r="CD20" s="656" t="s">
        <v>282</v>
      </c>
      <c r="CE20" s="657"/>
      <c r="CF20" s="657"/>
      <c r="CG20" s="657"/>
      <c r="CH20" s="657"/>
      <c r="CI20" s="657"/>
      <c r="CJ20" s="657"/>
      <c r="CK20" s="657"/>
      <c r="CL20" s="657"/>
      <c r="CM20" s="657"/>
      <c r="CN20" s="657"/>
      <c r="CO20" s="657"/>
      <c r="CP20" s="657"/>
      <c r="CQ20" s="658"/>
      <c r="CR20" s="659">
        <v>11996936</v>
      </c>
      <c r="CS20" s="660"/>
      <c r="CT20" s="660"/>
      <c r="CU20" s="660"/>
      <c r="CV20" s="660"/>
      <c r="CW20" s="660"/>
      <c r="CX20" s="660"/>
      <c r="CY20" s="661"/>
      <c r="CZ20" s="662">
        <v>100</v>
      </c>
      <c r="DA20" s="662"/>
      <c r="DB20" s="662"/>
      <c r="DC20" s="662"/>
      <c r="DD20" s="668">
        <v>973929</v>
      </c>
      <c r="DE20" s="660"/>
      <c r="DF20" s="660"/>
      <c r="DG20" s="660"/>
      <c r="DH20" s="660"/>
      <c r="DI20" s="660"/>
      <c r="DJ20" s="660"/>
      <c r="DK20" s="660"/>
      <c r="DL20" s="660"/>
      <c r="DM20" s="660"/>
      <c r="DN20" s="660"/>
      <c r="DO20" s="660"/>
      <c r="DP20" s="661"/>
      <c r="DQ20" s="668">
        <v>8647648</v>
      </c>
      <c r="DR20" s="660"/>
      <c r="DS20" s="660"/>
      <c r="DT20" s="660"/>
      <c r="DU20" s="660"/>
      <c r="DV20" s="660"/>
      <c r="DW20" s="660"/>
      <c r="DX20" s="660"/>
      <c r="DY20" s="660"/>
      <c r="DZ20" s="660"/>
      <c r="EA20" s="660"/>
      <c r="EB20" s="660"/>
      <c r="EC20" s="669"/>
    </row>
    <row r="21" spans="2:133" ht="11.25" customHeight="1" x14ac:dyDescent="0.15">
      <c r="B21" s="656" t="s">
        <v>283</v>
      </c>
      <c r="C21" s="657"/>
      <c r="D21" s="657"/>
      <c r="E21" s="657"/>
      <c r="F21" s="657"/>
      <c r="G21" s="657"/>
      <c r="H21" s="657"/>
      <c r="I21" s="657"/>
      <c r="J21" s="657"/>
      <c r="K21" s="657"/>
      <c r="L21" s="657"/>
      <c r="M21" s="657"/>
      <c r="N21" s="657"/>
      <c r="O21" s="657"/>
      <c r="P21" s="657"/>
      <c r="Q21" s="658"/>
      <c r="R21" s="659">
        <v>4084570</v>
      </c>
      <c r="S21" s="660"/>
      <c r="T21" s="660"/>
      <c r="U21" s="660"/>
      <c r="V21" s="660"/>
      <c r="W21" s="660"/>
      <c r="X21" s="660"/>
      <c r="Y21" s="661"/>
      <c r="Z21" s="662">
        <v>32</v>
      </c>
      <c r="AA21" s="662"/>
      <c r="AB21" s="662"/>
      <c r="AC21" s="662"/>
      <c r="AD21" s="663">
        <v>3634473</v>
      </c>
      <c r="AE21" s="663"/>
      <c r="AF21" s="663"/>
      <c r="AG21" s="663"/>
      <c r="AH21" s="663"/>
      <c r="AI21" s="663"/>
      <c r="AJ21" s="663"/>
      <c r="AK21" s="663"/>
      <c r="AL21" s="664">
        <v>53.9</v>
      </c>
      <c r="AM21" s="665"/>
      <c r="AN21" s="665"/>
      <c r="AO21" s="666"/>
      <c r="AP21" s="656" t="s">
        <v>284</v>
      </c>
      <c r="AQ21" s="675"/>
      <c r="AR21" s="675"/>
      <c r="AS21" s="675"/>
      <c r="AT21" s="675"/>
      <c r="AU21" s="675"/>
      <c r="AV21" s="675"/>
      <c r="AW21" s="675"/>
      <c r="AX21" s="675"/>
      <c r="AY21" s="675"/>
      <c r="AZ21" s="675"/>
      <c r="BA21" s="675"/>
      <c r="BB21" s="675"/>
      <c r="BC21" s="675"/>
      <c r="BD21" s="675"/>
      <c r="BE21" s="675"/>
      <c r="BF21" s="676"/>
      <c r="BG21" s="659">
        <v>233</v>
      </c>
      <c r="BH21" s="660"/>
      <c r="BI21" s="660"/>
      <c r="BJ21" s="660"/>
      <c r="BK21" s="660"/>
      <c r="BL21" s="660"/>
      <c r="BM21" s="660"/>
      <c r="BN21" s="661"/>
      <c r="BO21" s="662">
        <v>0</v>
      </c>
      <c r="BP21" s="662"/>
      <c r="BQ21" s="662"/>
      <c r="BR21" s="662"/>
      <c r="BS21" s="663" t="s">
        <v>245</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285</v>
      </c>
      <c r="C22" s="657"/>
      <c r="D22" s="657"/>
      <c r="E22" s="657"/>
      <c r="F22" s="657"/>
      <c r="G22" s="657"/>
      <c r="H22" s="657"/>
      <c r="I22" s="657"/>
      <c r="J22" s="657"/>
      <c r="K22" s="657"/>
      <c r="L22" s="657"/>
      <c r="M22" s="657"/>
      <c r="N22" s="657"/>
      <c r="O22" s="657"/>
      <c r="P22" s="657"/>
      <c r="Q22" s="658"/>
      <c r="R22" s="659">
        <v>3634473</v>
      </c>
      <c r="S22" s="660"/>
      <c r="T22" s="660"/>
      <c r="U22" s="660"/>
      <c r="V22" s="660"/>
      <c r="W22" s="660"/>
      <c r="X22" s="660"/>
      <c r="Y22" s="661"/>
      <c r="Z22" s="662">
        <v>28.5</v>
      </c>
      <c r="AA22" s="662"/>
      <c r="AB22" s="662"/>
      <c r="AC22" s="662"/>
      <c r="AD22" s="663">
        <v>3634473</v>
      </c>
      <c r="AE22" s="663"/>
      <c r="AF22" s="663"/>
      <c r="AG22" s="663"/>
      <c r="AH22" s="663"/>
      <c r="AI22" s="663"/>
      <c r="AJ22" s="663"/>
      <c r="AK22" s="663"/>
      <c r="AL22" s="664">
        <v>53.9</v>
      </c>
      <c r="AM22" s="665"/>
      <c r="AN22" s="665"/>
      <c r="AO22" s="666"/>
      <c r="AP22" s="656" t="s">
        <v>286</v>
      </c>
      <c r="AQ22" s="675"/>
      <c r="AR22" s="675"/>
      <c r="AS22" s="675"/>
      <c r="AT22" s="675"/>
      <c r="AU22" s="675"/>
      <c r="AV22" s="675"/>
      <c r="AW22" s="675"/>
      <c r="AX22" s="675"/>
      <c r="AY22" s="675"/>
      <c r="AZ22" s="675"/>
      <c r="BA22" s="675"/>
      <c r="BB22" s="675"/>
      <c r="BC22" s="675"/>
      <c r="BD22" s="675"/>
      <c r="BE22" s="675"/>
      <c r="BF22" s="676"/>
      <c r="BG22" s="659" t="s">
        <v>245</v>
      </c>
      <c r="BH22" s="660"/>
      <c r="BI22" s="660"/>
      <c r="BJ22" s="660"/>
      <c r="BK22" s="660"/>
      <c r="BL22" s="660"/>
      <c r="BM22" s="660"/>
      <c r="BN22" s="661"/>
      <c r="BO22" s="662" t="s">
        <v>245</v>
      </c>
      <c r="BP22" s="662"/>
      <c r="BQ22" s="662"/>
      <c r="BR22" s="662"/>
      <c r="BS22" s="663" t="s">
        <v>131</v>
      </c>
      <c r="BT22" s="663"/>
      <c r="BU22" s="663"/>
      <c r="BV22" s="663"/>
      <c r="BW22" s="663"/>
      <c r="BX22" s="663"/>
      <c r="BY22" s="663"/>
      <c r="BZ22" s="663"/>
      <c r="CA22" s="663"/>
      <c r="CB22" s="667"/>
      <c r="CD22" s="641" t="s">
        <v>287</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288</v>
      </c>
      <c r="C23" s="657"/>
      <c r="D23" s="657"/>
      <c r="E23" s="657"/>
      <c r="F23" s="657"/>
      <c r="G23" s="657"/>
      <c r="H23" s="657"/>
      <c r="I23" s="657"/>
      <c r="J23" s="657"/>
      <c r="K23" s="657"/>
      <c r="L23" s="657"/>
      <c r="M23" s="657"/>
      <c r="N23" s="657"/>
      <c r="O23" s="657"/>
      <c r="P23" s="657"/>
      <c r="Q23" s="658"/>
      <c r="R23" s="659">
        <v>450097</v>
      </c>
      <c r="S23" s="660"/>
      <c r="T23" s="660"/>
      <c r="U23" s="660"/>
      <c r="V23" s="660"/>
      <c r="W23" s="660"/>
      <c r="X23" s="660"/>
      <c r="Y23" s="661"/>
      <c r="Z23" s="662">
        <v>3.5</v>
      </c>
      <c r="AA23" s="662"/>
      <c r="AB23" s="662"/>
      <c r="AC23" s="662"/>
      <c r="AD23" s="663" t="s">
        <v>131</v>
      </c>
      <c r="AE23" s="663"/>
      <c r="AF23" s="663"/>
      <c r="AG23" s="663"/>
      <c r="AH23" s="663"/>
      <c r="AI23" s="663"/>
      <c r="AJ23" s="663"/>
      <c r="AK23" s="663"/>
      <c r="AL23" s="664" t="s">
        <v>245</v>
      </c>
      <c r="AM23" s="665"/>
      <c r="AN23" s="665"/>
      <c r="AO23" s="666"/>
      <c r="AP23" s="656" t="s">
        <v>289</v>
      </c>
      <c r="AQ23" s="675"/>
      <c r="AR23" s="675"/>
      <c r="AS23" s="675"/>
      <c r="AT23" s="675"/>
      <c r="AU23" s="675"/>
      <c r="AV23" s="675"/>
      <c r="AW23" s="675"/>
      <c r="AX23" s="675"/>
      <c r="AY23" s="675"/>
      <c r="AZ23" s="675"/>
      <c r="BA23" s="675"/>
      <c r="BB23" s="675"/>
      <c r="BC23" s="675"/>
      <c r="BD23" s="675"/>
      <c r="BE23" s="675"/>
      <c r="BF23" s="676"/>
      <c r="BG23" s="659">
        <v>137099</v>
      </c>
      <c r="BH23" s="660"/>
      <c r="BI23" s="660"/>
      <c r="BJ23" s="660"/>
      <c r="BK23" s="660"/>
      <c r="BL23" s="660"/>
      <c r="BM23" s="660"/>
      <c r="BN23" s="661"/>
      <c r="BO23" s="662">
        <v>5.6</v>
      </c>
      <c r="BP23" s="662"/>
      <c r="BQ23" s="662"/>
      <c r="BR23" s="662"/>
      <c r="BS23" s="663" t="s">
        <v>245</v>
      </c>
      <c r="BT23" s="663"/>
      <c r="BU23" s="663"/>
      <c r="BV23" s="663"/>
      <c r="BW23" s="663"/>
      <c r="BX23" s="663"/>
      <c r="BY23" s="663"/>
      <c r="BZ23" s="663"/>
      <c r="CA23" s="663"/>
      <c r="CB23" s="667"/>
      <c r="CD23" s="641" t="s">
        <v>228</v>
      </c>
      <c r="CE23" s="642"/>
      <c r="CF23" s="642"/>
      <c r="CG23" s="642"/>
      <c r="CH23" s="642"/>
      <c r="CI23" s="642"/>
      <c r="CJ23" s="642"/>
      <c r="CK23" s="642"/>
      <c r="CL23" s="642"/>
      <c r="CM23" s="642"/>
      <c r="CN23" s="642"/>
      <c r="CO23" s="642"/>
      <c r="CP23" s="642"/>
      <c r="CQ23" s="643"/>
      <c r="CR23" s="641" t="s">
        <v>290</v>
      </c>
      <c r="CS23" s="642"/>
      <c r="CT23" s="642"/>
      <c r="CU23" s="642"/>
      <c r="CV23" s="642"/>
      <c r="CW23" s="642"/>
      <c r="CX23" s="642"/>
      <c r="CY23" s="643"/>
      <c r="CZ23" s="641" t="s">
        <v>291</v>
      </c>
      <c r="DA23" s="642"/>
      <c r="DB23" s="642"/>
      <c r="DC23" s="643"/>
      <c r="DD23" s="641" t="s">
        <v>292</v>
      </c>
      <c r="DE23" s="642"/>
      <c r="DF23" s="642"/>
      <c r="DG23" s="642"/>
      <c r="DH23" s="642"/>
      <c r="DI23" s="642"/>
      <c r="DJ23" s="642"/>
      <c r="DK23" s="643"/>
      <c r="DL23" s="686" t="s">
        <v>293</v>
      </c>
      <c r="DM23" s="687"/>
      <c r="DN23" s="687"/>
      <c r="DO23" s="687"/>
      <c r="DP23" s="687"/>
      <c r="DQ23" s="687"/>
      <c r="DR23" s="687"/>
      <c r="DS23" s="687"/>
      <c r="DT23" s="687"/>
      <c r="DU23" s="687"/>
      <c r="DV23" s="688"/>
      <c r="DW23" s="641" t="s">
        <v>294</v>
      </c>
      <c r="DX23" s="642"/>
      <c r="DY23" s="642"/>
      <c r="DZ23" s="642"/>
      <c r="EA23" s="642"/>
      <c r="EB23" s="642"/>
      <c r="EC23" s="643"/>
    </row>
    <row r="24" spans="2:133" ht="11.25" customHeight="1" x14ac:dyDescent="0.15">
      <c r="B24" s="656" t="s">
        <v>295</v>
      </c>
      <c r="C24" s="657"/>
      <c r="D24" s="657"/>
      <c r="E24" s="657"/>
      <c r="F24" s="657"/>
      <c r="G24" s="657"/>
      <c r="H24" s="657"/>
      <c r="I24" s="657"/>
      <c r="J24" s="657"/>
      <c r="K24" s="657"/>
      <c r="L24" s="657"/>
      <c r="M24" s="657"/>
      <c r="N24" s="657"/>
      <c r="O24" s="657"/>
      <c r="P24" s="657"/>
      <c r="Q24" s="658"/>
      <c r="R24" s="659" t="s">
        <v>131</v>
      </c>
      <c r="S24" s="660"/>
      <c r="T24" s="660"/>
      <c r="U24" s="660"/>
      <c r="V24" s="660"/>
      <c r="W24" s="660"/>
      <c r="X24" s="660"/>
      <c r="Y24" s="661"/>
      <c r="Z24" s="662" t="s">
        <v>245</v>
      </c>
      <c r="AA24" s="662"/>
      <c r="AB24" s="662"/>
      <c r="AC24" s="662"/>
      <c r="AD24" s="663" t="s">
        <v>245</v>
      </c>
      <c r="AE24" s="663"/>
      <c r="AF24" s="663"/>
      <c r="AG24" s="663"/>
      <c r="AH24" s="663"/>
      <c r="AI24" s="663"/>
      <c r="AJ24" s="663"/>
      <c r="AK24" s="663"/>
      <c r="AL24" s="664" t="s">
        <v>131</v>
      </c>
      <c r="AM24" s="665"/>
      <c r="AN24" s="665"/>
      <c r="AO24" s="666"/>
      <c r="AP24" s="656" t="s">
        <v>296</v>
      </c>
      <c r="AQ24" s="675"/>
      <c r="AR24" s="675"/>
      <c r="AS24" s="675"/>
      <c r="AT24" s="675"/>
      <c r="AU24" s="675"/>
      <c r="AV24" s="675"/>
      <c r="AW24" s="675"/>
      <c r="AX24" s="675"/>
      <c r="AY24" s="675"/>
      <c r="AZ24" s="675"/>
      <c r="BA24" s="675"/>
      <c r="BB24" s="675"/>
      <c r="BC24" s="675"/>
      <c r="BD24" s="675"/>
      <c r="BE24" s="675"/>
      <c r="BF24" s="676"/>
      <c r="BG24" s="659" t="s">
        <v>131</v>
      </c>
      <c r="BH24" s="660"/>
      <c r="BI24" s="660"/>
      <c r="BJ24" s="660"/>
      <c r="BK24" s="660"/>
      <c r="BL24" s="660"/>
      <c r="BM24" s="660"/>
      <c r="BN24" s="661"/>
      <c r="BO24" s="662" t="s">
        <v>131</v>
      </c>
      <c r="BP24" s="662"/>
      <c r="BQ24" s="662"/>
      <c r="BR24" s="662"/>
      <c r="BS24" s="663" t="s">
        <v>131</v>
      </c>
      <c r="BT24" s="663"/>
      <c r="BU24" s="663"/>
      <c r="BV24" s="663"/>
      <c r="BW24" s="663"/>
      <c r="BX24" s="663"/>
      <c r="BY24" s="663"/>
      <c r="BZ24" s="663"/>
      <c r="CA24" s="663"/>
      <c r="CB24" s="667"/>
      <c r="CD24" s="645" t="s">
        <v>297</v>
      </c>
      <c r="CE24" s="646"/>
      <c r="CF24" s="646"/>
      <c r="CG24" s="646"/>
      <c r="CH24" s="646"/>
      <c r="CI24" s="646"/>
      <c r="CJ24" s="646"/>
      <c r="CK24" s="646"/>
      <c r="CL24" s="646"/>
      <c r="CM24" s="646"/>
      <c r="CN24" s="646"/>
      <c r="CO24" s="646"/>
      <c r="CP24" s="646"/>
      <c r="CQ24" s="647"/>
      <c r="CR24" s="648">
        <v>4795429</v>
      </c>
      <c r="CS24" s="649"/>
      <c r="CT24" s="649"/>
      <c r="CU24" s="649"/>
      <c r="CV24" s="649"/>
      <c r="CW24" s="649"/>
      <c r="CX24" s="649"/>
      <c r="CY24" s="650"/>
      <c r="CZ24" s="653">
        <v>40</v>
      </c>
      <c r="DA24" s="654"/>
      <c r="DB24" s="654"/>
      <c r="DC24" s="670"/>
      <c r="DD24" s="694">
        <v>3312288</v>
      </c>
      <c r="DE24" s="649"/>
      <c r="DF24" s="649"/>
      <c r="DG24" s="649"/>
      <c r="DH24" s="649"/>
      <c r="DI24" s="649"/>
      <c r="DJ24" s="649"/>
      <c r="DK24" s="650"/>
      <c r="DL24" s="694">
        <v>3217461</v>
      </c>
      <c r="DM24" s="649"/>
      <c r="DN24" s="649"/>
      <c r="DO24" s="649"/>
      <c r="DP24" s="649"/>
      <c r="DQ24" s="649"/>
      <c r="DR24" s="649"/>
      <c r="DS24" s="649"/>
      <c r="DT24" s="649"/>
      <c r="DU24" s="649"/>
      <c r="DV24" s="650"/>
      <c r="DW24" s="653">
        <v>47.1</v>
      </c>
      <c r="DX24" s="654"/>
      <c r="DY24" s="654"/>
      <c r="DZ24" s="654"/>
      <c r="EA24" s="654"/>
      <c r="EB24" s="654"/>
      <c r="EC24" s="655"/>
    </row>
    <row r="25" spans="2:133" ht="11.25" customHeight="1" x14ac:dyDescent="0.15">
      <c r="B25" s="656" t="s">
        <v>298</v>
      </c>
      <c r="C25" s="657"/>
      <c r="D25" s="657"/>
      <c r="E25" s="657"/>
      <c r="F25" s="657"/>
      <c r="G25" s="657"/>
      <c r="H25" s="657"/>
      <c r="I25" s="657"/>
      <c r="J25" s="657"/>
      <c r="K25" s="657"/>
      <c r="L25" s="657"/>
      <c r="M25" s="657"/>
      <c r="N25" s="657"/>
      <c r="O25" s="657"/>
      <c r="P25" s="657"/>
      <c r="Q25" s="658"/>
      <c r="R25" s="659">
        <v>7314225</v>
      </c>
      <c r="S25" s="660"/>
      <c r="T25" s="660"/>
      <c r="U25" s="660"/>
      <c r="V25" s="660"/>
      <c r="W25" s="660"/>
      <c r="X25" s="660"/>
      <c r="Y25" s="661"/>
      <c r="Z25" s="662">
        <v>57.3</v>
      </c>
      <c r="AA25" s="662"/>
      <c r="AB25" s="662"/>
      <c r="AC25" s="662"/>
      <c r="AD25" s="663">
        <v>6727029</v>
      </c>
      <c r="AE25" s="663"/>
      <c r="AF25" s="663"/>
      <c r="AG25" s="663"/>
      <c r="AH25" s="663"/>
      <c r="AI25" s="663"/>
      <c r="AJ25" s="663"/>
      <c r="AK25" s="663"/>
      <c r="AL25" s="664">
        <v>99.7</v>
      </c>
      <c r="AM25" s="665"/>
      <c r="AN25" s="665"/>
      <c r="AO25" s="666"/>
      <c r="AP25" s="656" t="s">
        <v>299</v>
      </c>
      <c r="AQ25" s="675"/>
      <c r="AR25" s="675"/>
      <c r="AS25" s="675"/>
      <c r="AT25" s="675"/>
      <c r="AU25" s="675"/>
      <c r="AV25" s="675"/>
      <c r="AW25" s="675"/>
      <c r="AX25" s="675"/>
      <c r="AY25" s="675"/>
      <c r="AZ25" s="675"/>
      <c r="BA25" s="675"/>
      <c r="BB25" s="675"/>
      <c r="BC25" s="675"/>
      <c r="BD25" s="675"/>
      <c r="BE25" s="675"/>
      <c r="BF25" s="676"/>
      <c r="BG25" s="659" t="s">
        <v>131</v>
      </c>
      <c r="BH25" s="660"/>
      <c r="BI25" s="660"/>
      <c r="BJ25" s="660"/>
      <c r="BK25" s="660"/>
      <c r="BL25" s="660"/>
      <c r="BM25" s="660"/>
      <c r="BN25" s="661"/>
      <c r="BO25" s="662" t="s">
        <v>131</v>
      </c>
      <c r="BP25" s="662"/>
      <c r="BQ25" s="662"/>
      <c r="BR25" s="662"/>
      <c r="BS25" s="663" t="s">
        <v>245</v>
      </c>
      <c r="BT25" s="663"/>
      <c r="BU25" s="663"/>
      <c r="BV25" s="663"/>
      <c r="BW25" s="663"/>
      <c r="BX25" s="663"/>
      <c r="BY25" s="663"/>
      <c r="BZ25" s="663"/>
      <c r="CA25" s="663"/>
      <c r="CB25" s="667"/>
      <c r="CD25" s="656" t="s">
        <v>300</v>
      </c>
      <c r="CE25" s="657"/>
      <c r="CF25" s="657"/>
      <c r="CG25" s="657"/>
      <c r="CH25" s="657"/>
      <c r="CI25" s="657"/>
      <c r="CJ25" s="657"/>
      <c r="CK25" s="657"/>
      <c r="CL25" s="657"/>
      <c r="CM25" s="657"/>
      <c r="CN25" s="657"/>
      <c r="CO25" s="657"/>
      <c r="CP25" s="657"/>
      <c r="CQ25" s="658"/>
      <c r="CR25" s="659">
        <v>1686801</v>
      </c>
      <c r="CS25" s="691"/>
      <c r="CT25" s="691"/>
      <c r="CU25" s="691"/>
      <c r="CV25" s="691"/>
      <c r="CW25" s="691"/>
      <c r="CX25" s="691"/>
      <c r="CY25" s="692"/>
      <c r="CZ25" s="664">
        <v>14.1</v>
      </c>
      <c r="DA25" s="689"/>
      <c r="DB25" s="689"/>
      <c r="DC25" s="693"/>
      <c r="DD25" s="668">
        <v>1531903</v>
      </c>
      <c r="DE25" s="691"/>
      <c r="DF25" s="691"/>
      <c r="DG25" s="691"/>
      <c r="DH25" s="691"/>
      <c r="DI25" s="691"/>
      <c r="DJ25" s="691"/>
      <c r="DK25" s="692"/>
      <c r="DL25" s="668">
        <v>1525107</v>
      </c>
      <c r="DM25" s="691"/>
      <c r="DN25" s="691"/>
      <c r="DO25" s="691"/>
      <c r="DP25" s="691"/>
      <c r="DQ25" s="691"/>
      <c r="DR25" s="691"/>
      <c r="DS25" s="691"/>
      <c r="DT25" s="691"/>
      <c r="DU25" s="691"/>
      <c r="DV25" s="692"/>
      <c r="DW25" s="664">
        <v>22.3</v>
      </c>
      <c r="DX25" s="689"/>
      <c r="DY25" s="689"/>
      <c r="DZ25" s="689"/>
      <c r="EA25" s="689"/>
      <c r="EB25" s="689"/>
      <c r="EC25" s="690"/>
    </row>
    <row r="26" spans="2:133" ht="11.25" customHeight="1" x14ac:dyDescent="0.15">
      <c r="B26" s="656" t="s">
        <v>301</v>
      </c>
      <c r="C26" s="657"/>
      <c r="D26" s="657"/>
      <c r="E26" s="657"/>
      <c r="F26" s="657"/>
      <c r="G26" s="657"/>
      <c r="H26" s="657"/>
      <c r="I26" s="657"/>
      <c r="J26" s="657"/>
      <c r="K26" s="657"/>
      <c r="L26" s="657"/>
      <c r="M26" s="657"/>
      <c r="N26" s="657"/>
      <c r="O26" s="657"/>
      <c r="P26" s="657"/>
      <c r="Q26" s="658"/>
      <c r="R26" s="659">
        <v>2389</v>
      </c>
      <c r="S26" s="660"/>
      <c r="T26" s="660"/>
      <c r="U26" s="660"/>
      <c r="V26" s="660"/>
      <c r="W26" s="660"/>
      <c r="X26" s="660"/>
      <c r="Y26" s="661"/>
      <c r="Z26" s="662">
        <v>0</v>
      </c>
      <c r="AA26" s="662"/>
      <c r="AB26" s="662"/>
      <c r="AC26" s="662"/>
      <c r="AD26" s="663">
        <v>2389</v>
      </c>
      <c r="AE26" s="663"/>
      <c r="AF26" s="663"/>
      <c r="AG26" s="663"/>
      <c r="AH26" s="663"/>
      <c r="AI26" s="663"/>
      <c r="AJ26" s="663"/>
      <c r="AK26" s="663"/>
      <c r="AL26" s="664">
        <v>0</v>
      </c>
      <c r="AM26" s="665"/>
      <c r="AN26" s="665"/>
      <c r="AO26" s="666"/>
      <c r="AP26" s="656" t="s">
        <v>302</v>
      </c>
      <c r="AQ26" s="675"/>
      <c r="AR26" s="675"/>
      <c r="AS26" s="675"/>
      <c r="AT26" s="675"/>
      <c r="AU26" s="675"/>
      <c r="AV26" s="675"/>
      <c r="AW26" s="675"/>
      <c r="AX26" s="675"/>
      <c r="AY26" s="675"/>
      <c r="AZ26" s="675"/>
      <c r="BA26" s="675"/>
      <c r="BB26" s="675"/>
      <c r="BC26" s="675"/>
      <c r="BD26" s="675"/>
      <c r="BE26" s="675"/>
      <c r="BF26" s="676"/>
      <c r="BG26" s="659" t="s">
        <v>131</v>
      </c>
      <c r="BH26" s="660"/>
      <c r="BI26" s="660"/>
      <c r="BJ26" s="660"/>
      <c r="BK26" s="660"/>
      <c r="BL26" s="660"/>
      <c r="BM26" s="660"/>
      <c r="BN26" s="661"/>
      <c r="BO26" s="662" t="s">
        <v>245</v>
      </c>
      <c r="BP26" s="662"/>
      <c r="BQ26" s="662"/>
      <c r="BR26" s="662"/>
      <c r="BS26" s="663" t="s">
        <v>245</v>
      </c>
      <c r="BT26" s="663"/>
      <c r="BU26" s="663"/>
      <c r="BV26" s="663"/>
      <c r="BW26" s="663"/>
      <c r="BX26" s="663"/>
      <c r="BY26" s="663"/>
      <c r="BZ26" s="663"/>
      <c r="CA26" s="663"/>
      <c r="CB26" s="667"/>
      <c r="CD26" s="656" t="s">
        <v>303</v>
      </c>
      <c r="CE26" s="657"/>
      <c r="CF26" s="657"/>
      <c r="CG26" s="657"/>
      <c r="CH26" s="657"/>
      <c r="CI26" s="657"/>
      <c r="CJ26" s="657"/>
      <c r="CK26" s="657"/>
      <c r="CL26" s="657"/>
      <c r="CM26" s="657"/>
      <c r="CN26" s="657"/>
      <c r="CO26" s="657"/>
      <c r="CP26" s="657"/>
      <c r="CQ26" s="658"/>
      <c r="CR26" s="659">
        <v>1009727</v>
      </c>
      <c r="CS26" s="660"/>
      <c r="CT26" s="660"/>
      <c r="CU26" s="660"/>
      <c r="CV26" s="660"/>
      <c r="CW26" s="660"/>
      <c r="CX26" s="660"/>
      <c r="CY26" s="661"/>
      <c r="CZ26" s="664">
        <v>8.4</v>
      </c>
      <c r="DA26" s="689"/>
      <c r="DB26" s="689"/>
      <c r="DC26" s="693"/>
      <c r="DD26" s="668">
        <v>905726</v>
      </c>
      <c r="DE26" s="660"/>
      <c r="DF26" s="660"/>
      <c r="DG26" s="660"/>
      <c r="DH26" s="660"/>
      <c r="DI26" s="660"/>
      <c r="DJ26" s="660"/>
      <c r="DK26" s="661"/>
      <c r="DL26" s="668" t="s">
        <v>131</v>
      </c>
      <c r="DM26" s="660"/>
      <c r="DN26" s="660"/>
      <c r="DO26" s="660"/>
      <c r="DP26" s="660"/>
      <c r="DQ26" s="660"/>
      <c r="DR26" s="660"/>
      <c r="DS26" s="660"/>
      <c r="DT26" s="660"/>
      <c r="DU26" s="660"/>
      <c r="DV26" s="661"/>
      <c r="DW26" s="664" t="s">
        <v>131</v>
      </c>
      <c r="DX26" s="689"/>
      <c r="DY26" s="689"/>
      <c r="DZ26" s="689"/>
      <c r="EA26" s="689"/>
      <c r="EB26" s="689"/>
      <c r="EC26" s="690"/>
    </row>
    <row r="27" spans="2:133" ht="11.25" customHeight="1" x14ac:dyDescent="0.15">
      <c r="B27" s="656" t="s">
        <v>304</v>
      </c>
      <c r="C27" s="657"/>
      <c r="D27" s="657"/>
      <c r="E27" s="657"/>
      <c r="F27" s="657"/>
      <c r="G27" s="657"/>
      <c r="H27" s="657"/>
      <c r="I27" s="657"/>
      <c r="J27" s="657"/>
      <c r="K27" s="657"/>
      <c r="L27" s="657"/>
      <c r="M27" s="657"/>
      <c r="N27" s="657"/>
      <c r="O27" s="657"/>
      <c r="P27" s="657"/>
      <c r="Q27" s="658"/>
      <c r="R27" s="659">
        <v>84204</v>
      </c>
      <c r="S27" s="660"/>
      <c r="T27" s="660"/>
      <c r="U27" s="660"/>
      <c r="V27" s="660"/>
      <c r="W27" s="660"/>
      <c r="X27" s="660"/>
      <c r="Y27" s="661"/>
      <c r="Z27" s="662">
        <v>0.7</v>
      </c>
      <c r="AA27" s="662"/>
      <c r="AB27" s="662"/>
      <c r="AC27" s="662"/>
      <c r="AD27" s="663">
        <v>823</v>
      </c>
      <c r="AE27" s="663"/>
      <c r="AF27" s="663"/>
      <c r="AG27" s="663"/>
      <c r="AH27" s="663"/>
      <c r="AI27" s="663"/>
      <c r="AJ27" s="663"/>
      <c r="AK27" s="663"/>
      <c r="AL27" s="664">
        <v>0</v>
      </c>
      <c r="AM27" s="665"/>
      <c r="AN27" s="665"/>
      <c r="AO27" s="666"/>
      <c r="AP27" s="656" t="s">
        <v>305</v>
      </c>
      <c r="AQ27" s="657"/>
      <c r="AR27" s="657"/>
      <c r="AS27" s="657"/>
      <c r="AT27" s="657"/>
      <c r="AU27" s="657"/>
      <c r="AV27" s="657"/>
      <c r="AW27" s="657"/>
      <c r="AX27" s="657"/>
      <c r="AY27" s="657"/>
      <c r="AZ27" s="657"/>
      <c r="BA27" s="657"/>
      <c r="BB27" s="657"/>
      <c r="BC27" s="657"/>
      <c r="BD27" s="657"/>
      <c r="BE27" s="657"/>
      <c r="BF27" s="658"/>
      <c r="BG27" s="659">
        <v>2438832</v>
      </c>
      <c r="BH27" s="660"/>
      <c r="BI27" s="660"/>
      <c r="BJ27" s="660"/>
      <c r="BK27" s="660"/>
      <c r="BL27" s="660"/>
      <c r="BM27" s="660"/>
      <c r="BN27" s="661"/>
      <c r="BO27" s="662">
        <v>100</v>
      </c>
      <c r="BP27" s="662"/>
      <c r="BQ27" s="662"/>
      <c r="BR27" s="662"/>
      <c r="BS27" s="663">
        <v>5422</v>
      </c>
      <c r="BT27" s="663"/>
      <c r="BU27" s="663"/>
      <c r="BV27" s="663"/>
      <c r="BW27" s="663"/>
      <c r="BX27" s="663"/>
      <c r="BY27" s="663"/>
      <c r="BZ27" s="663"/>
      <c r="CA27" s="663"/>
      <c r="CB27" s="667"/>
      <c r="CD27" s="656" t="s">
        <v>306</v>
      </c>
      <c r="CE27" s="657"/>
      <c r="CF27" s="657"/>
      <c r="CG27" s="657"/>
      <c r="CH27" s="657"/>
      <c r="CI27" s="657"/>
      <c r="CJ27" s="657"/>
      <c r="CK27" s="657"/>
      <c r="CL27" s="657"/>
      <c r="CM27" s="657"/>
      <c r="CN27" s="657"/>
      <c r="CO27" s="657"/>
      <c r="CP27" s="657"/>
      <c r="CQ27" s="658"/>
      <c r="CR27" s="659">
        <v>1895351</v>
      </c>
      <c r="CS27" s="691"/>
      <c r="CT27" s="691"/>
      <c r="CU27" s="691"/>
      <c r="CV27" s="691"/>
      <c r="CW27" s="691"/>
      <c r="CX27" s="691"/>
      <c r="CY27" s="692"/>
      <c r="CZ27" s="664">
        <v>15.8</v>
      </c>
      <c r="DA27" s="689"/>
      <c r="DB27" s="689"/>
      <c r="DC27" s="693"/>
      <c r="DD27" s="668">
        <v>588741</v>
      </c>
      <c r="DE27" s="691"/>
      <c r="DF27" s="691"/>
      <c r="DG27" s="691"/>
      <c r="DH27" s="691"/>
      <c r="DI27" s="691"/>
      <c r="DJ27" s="691"/>
      <c r="DK27" s="692"/>
      <c r="DL27" s="668">
        <v>507210</v>
      </c>
      <c r="DM27" s="691"/>
      <c r="DN27" s="691"/>
      <c r="DO27" s="691"/>
      <c r="DP27" s="691"/>
      <c r="DQ27" s="691"/>
      <c r="DR27" s="691"/>
      <c r="DS27" s="691"/>
      <c r="DT27" s="691"/>
      <c r="DU27" s="691"/>
      <c r="DV27" s="692"/>
      <c r="DW27" s="664">
        <v>7.4</v>
      </c>
      <c r="DX27" s="689"/>
      <c r="DY27" s="689"/>
      <c r="DZ27" s="689"/>
      <c r="EA27" s="689"/>
      <c r="EB27" s="689"/>
      <c r="EC27" s="690"/>
    </row>
    <row r="28" spans="2:133" ht="11.25" customHeight="1" x14ac:dyDescent="0.15">
      <c r="B28" s="656" t="s">
        <v>307</v>
      </c>
      <c r="C28" s="657"/>
      <c r="D28" s="657"/>
      <c r="E28" s="657"/>
      <c r="F28" s="657"/>
      <c r="G28" s="657"/>
      <c r="H28" s="657"/>
      <c r="I28" s="657"/>
      <c r="J28" s="657"/>
      <c r="K28" s="657"/>
      <c r="L28" s="657"/>
      <c r="M28" s="657"/>
      <c r="N28" s="657"/>
      <c r="O28" s="657"/>
      <c r="P28" s="657"/>
      <c r="Q28" s="658"/>
      <c r="R28" s="659">
        <v>42671</v>
      </c>
      <c r="S28" s="660"/>
      <c r="T28" s="660"/>
      <c r="U28" s="660"/>
      <c r="V28" s="660"/>
      <c r="W28" s="660"/>
      <c r="X28" s="660"/>
      <c r="Y28" s="661"/>
      <c r="Z28" s="662">
        <v>0.3</v>
      </c>
      <c r="AA28" s="662"/>
      <c r="AB28" s="662"/>
      <c r="AC28" s="662"/>
      <c r="AD28" s="663">
        <v>5323</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308</v>
      </c>
      <c r="CE28" s="657"/>
      <c r="CF28" s="657"/>
      <c r="CG28" s="657"/>
      <c r="CH28" s="657"/>
      <c r="CI28" s="657"/>
      <c r="CJ28" s="657"/>
      <c r="CK28" s="657"/>
      <c r="CL28" s="657"/>
      <c r="CM28" s="657"/>
      <c r="CN28" s="657"/>
      <c r="CO28" s="657"/>
      <c r="CP28" s="657"/>
      <c r="CQ28" s="658"/>
      <c r="CR28" s="659">
        <v>1213277</v>
      </c>
      <c r="CS28" s="660"/>
      <c r="CT28" s="660"/>
      <c r="CU28" s="660"/>
      <c r="CV28" s="660"/>
      <c r="CW28" s="660"/>
      <c r="CX28" s="660"/>
      <c r="CY28" s="661"/>
      <c r="CZ28" s="664">
        <v>10.1</v>
      </c>
      <c r="DA28" s="689"/>
      <c r="DB28" s="689"/>
      <c r="DC28" s="693"/>
      <c r="DD28" s="668">
        <v>1191644</v>
      </c>
      <c r="DE28" s="660"/>
      <c r="DF28" s="660"/>
      <c r="DG28" s="660"/>
      <c r="DH28" s="660"/>
      <c r="DI28" s="660"/>
      <c r="DJ28" s="660"/>
      <c r="DK28" s="661"/>
      <c r="DL28" s="668">
        <v>1185144</v>
      </c>
      <c r="DM28" s="660"/>
      <c r="DN28" s="660"/>
      <c r="DO28" s="660"/>
      <c r="DP28" s="660"/>
      <c r="DQ28" s="660"/>
      <c r="DR28" s="660"/>
      <c r="DS28" s="660"/>
      <c r="DT28" s="660"/>
      <c r="DU28" s="660"/>
      <c r="DV28" s="661"/>
      <c r="DW28" s="664">
        <v>17.3</v>
      </c>
      <c r="DX28" s="689"/>
      <c r="DY28" s="689"/>
      <c r="DZ28" s="689"/>
      <c r="EA28" s="689"/>
      <c r="EB28" s="689"/>
      <c r="EC28" s="690"/>
    </row>
    <row r="29" spans="2:133" ht="11.25" customHeight="1" x14ac:dyDescent="0.15">
      <c r="B29" s="656" t="s">
        <v>309</v>
      </c>
      <c r="C29" s="657"/>
      <c r="D29" s="657"/>
      <c r="E29" s="657"/>
      <c r="F29" s="657"/>
      <c r="G29" s="657"/>
      <c r="H29" s="657"/>
      <c r="I29" s="657"/>
      <c r="J29" s="657"/>
      <c r="K29" s="657"/>
      <c r="L29" s="657"/>
      <c r="M29" s="657"/>
      <c r="N29" s="657"/>
      <c r="O29" s="657"/>
      <c r="P29" s="657"/>
      <c r="Q29" s="658"/>
      <c r="R29" s="659">
        <v>12992</v>
      </c>
      <c r="S29" s="660"/>
      <c r="T29" s="660"/>
      <c r="U29" s="660"/>
      <c r="V29" s="660"/>
      <c r="W29" s="660"/>
      <c r="X29" s="660"/>
      <c r="Y29" s="661"/>
      <c r="Z29" s="662">
        <v>0.1</v>
      </c>
      <c r="AA29" s="662"/>
      <c r="AB29" s="662"/>
      <c r="AC29" s="662"/>
      <c r="AD29" s="663" t="s">
        <v>131</v>
      </c>
      <c r="AE29" s="663"/>
      <c r="AF29" s="663"/>
      <c r="AG29" s="663"/>
      <c r="AH29" s="663"/>
      <c r="AI29" s="663"/>
      <c r="AJ29" s="663"/>
      <c r="AK29" s="663"/>
      <c r="AL29" s="664" t="s">
        <v>245</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310</v>
      </c>
      <c r="CE29" s="696"/>
      <c r="CF29" s="656" t="s">
        <v>71</v>
      </c>
      <c r="CG29" s="657"/>
      <c r="CH29" s="657"/>
      <c r="CI29" s="657"/>
      <c r="CJ29" s="657"/>
      <c r="CK29" s="657"/>
      <c r="CL29" s="657"/>
      <c r="CM29" s="657"/>
      <c r="CN29" s="657"/>
      <c r="CO29" s="657"/>
      <c r="CP29" s="657"/>
      <c r="CQ29" s="658"/>
      <c r="CR29" s="659">
        <v>1213275</v>
      </c>
      <c r="CS29" s="691"/>
      <c r="CT29" s="691"/>
      <c r="CU29" s="691"/>
      <c r="CV29" s="691"/>
      <c r="CW29" s="691"/>
      <c r="CX29" s="691"/>
      <c r="CY29" s="692"/>
      <c r="CZ29" s="664">
        <v>10.1</v>
      </c>
      <c r="DA29" s="689"/>
      <c r="DB29" s="689"/>
      <c r="DC29" s="693"/>
      <c r="DD29" s="668">
        <v>1191642</v>
      </c>
      <c r="DE29" s="691"/>
      <c r="DF29" s="691"/>
      <c r="DG29" s="691"/>
      <c r="DH29" s="691"/>
      <c r="DI29" s="691"/>
      <c r="DJ29" s="691"/>
      <c r="DK29" s="692"/>
      <c r="DL29" s="668">
        <v>1185142</v>
      </c>
      <c r="DM29" s="691"/>
      <c r="DN29" s="691"/>
      <c r="DO29" s="691"/>
      <c r="DP29" s="691"/>
      <c r="DQ29" s="691"/>
      <c r="DR29" s="691"/>
      <c r="DS29" s="691"/>
      <c r="DT29" s="691"/>
      <c r="DU29" s="691"/>
      <c r="DV29" s="692"/>
      <c r="DW29" s="664">
        <v>17.3</v>
      </c>
      <c r="DX29" s="689"/>
      <c r="DY29" s="689"/>
      <c r="DZ29" s="689"/>
      <c r="EA29" s="689"/>
      <c r="EB29" s="689"/>
      <c r="EC29" s="690"/>
    </row>
    <row r="30" spans="2:133" ht="11.25" customHeight="1" x14ac:dyDescent="0.15">
      <c r="B30" s="656" t="s">
        <v>311</v>
      </c>
      <c r="C30" s="657"/>
      <c r="D30" s="657"/>
      <c r="E30" s="657"/>
      <c r="F30" s="657"/>
      <c r="G30" s="657"/>
      <c r="H30" s="657"/>
      <c r="I30" s="657"/>
      <c r="J30" s="657"/>
      <c r="K30" s="657"/>
      <c r="L30" s="657"/>
      <c r="M30" s="657"/>
      <c r="N30" s="657"/>
      <c r="O30" s="657"/>
      <c r="P30" s="657"/>
      <c r="Q30" s="658"/>
      <c r="R30" s="659">
        <v>1970102</v>
      </c>
      <c r="S30" s="660"/>
      <c r="T30" s="660"/>
      <c r="U30" s="660"/>
      <c r="V30" s="660"/>
      <c r="W30" s="660"/>
      <c r="X30" s="660"/>
      <c r="Y30" s="661"/>
      <c r="Z30" s="662">
        <v>15.4</v>
      </c>
      <c r="AA30" s="662"/>
      <c r="AB30" s="662"/>
      <c r="AC30" s="662"/>
      <c r="AD30" s="663" t="s">
        <v>245</v>
      </c>
      <c r="AE30" s="663"/>
      <c r="AF30" s="663"/>
      <c r="AG30" s="663"/>
      <c r="AH30" s="663"/>
      <c r="AI30" s="663"/>
      <c r="AJ30" s="663"/>
      <c r="AK30" s="663"/>
      <c r="AL30" s="664" t="s">
        <v>131</v>
      </c>
      <c r="AM30" s="665"/>
      <c r="AN30" s="665"/>
      <c r="AO30" s="666"/>
      <c r="AP30" s="641" t="s">
        <v>228</v>
      </c>
      <c r="AQ30" s="642"/>
      <c r="AR30" s="642"/>
      <c r="AS30" s="642"/>
      <c r="AT30" s="642"/>
      <c r="AU30" s="642"/>
      <c r="AV30" s="642"/>
      <c r="AW30" s="642"/>
      <c r="AX30" s="642"/>
      <c r="AY30" s="642"/>
      <c r="AZ30" s="642"/>
      <c r="BA30" s="642"/>
      <c r="BB30" s="642"/>
      <c r="BC30" s="642"/>
      <c r="BD30" s="642"/>
      <c r="BE30" s="642"/>
      <c r="BF30" s="643"/>
      <c r="BG30" s="641" t="s">
        <v>312</v>
      </c>
      <c r="BH30" s="701"/>
      <c r="BI30" s="701"/>
      <c r="BJ30" s="701"/>
      <c r="BK30" s="701"/>
      <c r="BL30" s="701"/>
      <c r="BM30" s="701"/>
      <c r="BN30" s="701"/>
      <c r="BO30" s="701"/>
      <c r="BP30" s="701"/>
      <c r="BQ30" s="702"/>
      <c r="BR30" s="641" t="s">
        <v>313</v>
      </c>
      <c r="BS30" s="701"/>
      <c r="BT30" s="701"/>
      <c r="BU30" s="701"/>
      <c r="BV30" s="701"/>
      <c r="BW30" s="701"/>
      <c r="BX30" s="701"/>
      <c r="BY30" s="701"/>
      <c r="BZ30" s="701"/>
      <c r="CA30" s="701"/>
      <c r="CB30" s="702"/>
      <c r="CD30" s="697"/>
      <c r="CE30" s="698"/>
      <c r="CF30" s="656" t="s">
        <v>314</v>
      </c>
      <c r="CG30" s="657"/>
      <c r="CH30" s="657"/>
      <c r="CI30" s="657"/>
      <c r="CJ30" s="657"/>
      <c r="CK30" s="657"/>
      <c r="CL30" s="657"/>
      <c r="CM30" s="657"/>
      <c r="CN30" s="657"/>
      <c r="CO30" s="657"/>
      <c r="CP30" s="657"/>
      <c r="CQ30" s="658"/>
      <c r="CR30" s="659">
        <v>1151947</v>
      </c>
      <c r="CS30" s="660"/>
      <c r="CT30" s="660"/>
      <c r="CU30" s="660"/>
      <c r="CV30" s="660"/>
      <c r="CW30" s="660"/>
      <c r="CX30" s="660"/>
      <c r="CY30" s="661"/>
      <c r="CZ30" s="664">
        <v>9.6</v>
      </c>
      <c r="DA30" s="689"/>
      <c r="DB30" s="689"/>
      <c r="DC30" s="693"/>
      <c r="DD30" s="668">
        <v>1132192</v>
      </c>
      <c r="DE30" s="660"/>
      <c r="DF30" s="660"/>
      <c r="DG30" s="660"/>
      <c r="DH30" s="660"/>
      <c r="DI30" s="660"/>
      <c r="DJ30" s="660"/>
      <c r="DK30" s="661"/>
      <c r="DL30" s="668">
        <v>1125692</v>
      </c>
      <c r="DM30" s="660"/>
      <c r="DN30" s="660"/>
      <c r="DO30" s="660"/>
      <c r="DP30" s="660"/>
      <c r="DQ30" s="660"/>
      <c r="DR30" s="660"/>
      <c r="DS30" s="660"/>
      <c r="DT30" s="660"/>
      <c r="DU30" s="660"/>
      <c r="DV30" s="661"/>
      <c r="DW30" s="664">
        <v>16.5</v>
      </c>
      <c r="DX30" s="689"/>
      <c r="DY30" s="689"/>
      <c r="DZ30" s="689"/>
      <c r="EA30" s="689"/>
      <c r="EB30" s="689"/>
      <c r="EC30" s="690"/>
    </row>
    <row r="31" spans="2:133" ht="11.25" customHeight="1" x14ac:dyDescent="0.15">
      <c r="B31" s="672" t="s">
        <v>315</v>
      </c>
      <c r="C31" s="673"/>
      <c r="D31" s="673"/>
      <c r="E31" s="673"/>
      <c r="F31" s="673"/>
      <c r="G31" s="673"/>
      <c r="H31" s="673"/>
      <c r="I31" s="673"/>
      <c r="J31" s="673"/>
      <c r="K31" s="673"/>
      <c r="L31" s="673"/>
      <c r="M31" s="673"/>
      <c r="N31" s="673"/>
      <c r="O31" s="673"/>
      <c r="P31" s="673"/>
      <c r="Q31" s="674"/>
      <c r="R31" s="659" t="s">
        <v>131</v>
      </c>
      <c r="S31" s="660"/>
      <c r="T31" s="660"/>
      <c r="U31" s="660"/>
      <c r="V31" s="660"/>
      <c r="W31" s="660"/>
      <c r="X31" s="660"/>
      <c r="Y31" s="661"/>
      <c r="Z31" s="662" t="s">
        <v>131</v>
      </c>
      <c r="AA31" s="662"/>
      <c r="AB31" s="662"/>
      <c r="AC31" s="662"/>
      <c r="AD31" s="663" t="s">
        <v>245</v>
      </c>
      <c r="AE31" s="663"/>
      <c r="AF31" s="663"/>
      <c r="AG31" s="663"/>
      <c r="AH31" s="663"/>
      <c r="AI31" s="663"/>
      <c r="AJ31" s="663"/>
      <c r="AK31" s="663"/>
      <c r="AL31" s="664" t="s">
        <v>245</v>
      </c>
      <c r="AM31" s="665"/>
      <c r="AN31" s="665"/>
      <c r="AO31" s="666"/>
      <c r="AP31" s="705" t="s">
        <v>316</v>
      </c>
      <c r="AQ31" s="706"/>
      <c r="AR31" s="706"/>
      <c r="AS31" s="706"/>
      <c r="AT31" s="711" t="s">
        <v>317</v>
      </c>
      <c r="AU31" s="218"/>
      <c r="AV31" s="218"/>
      <c r="AW31" s="218"/>
      <c r="AX31" s="645" t="s">
        <v>191</v>
      </c>
      <c r="AY31" s="646"/>
      <c r="AZ31" s="646"/>
      <c r="BA31" s="646"/>
      <c r="BB31" s="646"/>
      <c r="BC31" s="646"/>
      <c r="BD31" s="646"/>
      <c r="BE31" s="646"/>
      <c r="BF31" s="647"/>
      <c r="BG31" s="715">
        <v>99.4</v>
      </c>
      <c r="BH31" s="703"/>
      <c r="BI31" s="703"/>
      <c r="BJ31" s="703"/>
      <c r="BK31" s="703"/>
      <c r="BL31" s="703"/>
      <c r="BM31" s="654">
        <v>96.9</v>
      </c>
      <c r="BN31" s="703"/>
      <c r="BO31" s="703"/>
      <c r="BP31" s="703"/>
      <c r="BQ31" s="704"/>
      <c r="BR31" s="715">
        <v>99.3</v>
      </c>
      <c r="BS31" s="703"/>
      <c r="BT31" s="703"/>
      <c r="BU31" s="703"/>
      <c r="BV31" s="703"/>
      <c r="BW31" s="703"/>
      <c r="BX31" s="654">
        <v>95.8</v>
      </c>
      <c r="BY31" s="703"/>
      <c r="BZ31" s="703"/>
      <c r="CA31" s="703"/>
      <c r="CB31" s="704"/>
      <c r="CD31" s="697"/>
      <c r="CE31" s="698"/>
      <c r="CF31" s="656" t="s">
        <v>318</v>
      </c>
      <c r="CG31" s="657"/>
      <c r="CH31" s="657"/>
      <c r="CI31" s="657"/>
      <c r="CJ31" s="657"/>
      <c r="CK31" s="657"/>
      <c r="CL31" s="657"/>
      <c r="CM31" s="657"/>
      <c r="CN31" s="657"/>
      <c r="CO31" s="657"/>
      <c r="CP31" s="657"/>
      <c r="CQ31" s="658"/>
      <c r="CR31" s="659">
        <v>61328</v>
      </c>
      <c r="CS31" s="691"/>
      <c r="CT31" s="691"/>
      <c r="CU31" s="691"/>
      <c r="CV31" s="691"/>
      <c r="CW31" s="691"/>
      <c r="CX31" s="691"/>
      <c r="CY31" s="692"/>
      <c r="CZ31" s="664">
        <v>0.5</v>
      </c>
      <c r="DA31" s="689"/>
      <c r="DB31" s="689"/>
      <c r="DC31" s="693"/>
      <c r="DD31" s="668">
        <v>59450</v>
      </c>
      <c r="DE31" s="691"/>
      <c r="DF31" s="691"/>
      <c r="DG31" s="691"/>
      <c r="DH31" s="691"/>
      <c r="DI31" s="691"/>
      <c r="DJ31" s="691"/>
      <c r="DK31" s="692"/>
      <c r="DL31" s="668">
        <v>59450</v>
      </c>
      <c r="DM31" s="691"/>
      <c r="DN31" s="691"/>
      <c r="DO31" s="691"/>
      <c r="DP31" s="691"/>
      <c r="DQ31" s="691"/>
      <c r="DR31" s="691"/>
      <c r="DS31" s="691"/>
      <c r="DT31" s="691"/>
      <c r="DU31" s="691"/>
      <c r="DV31" s="692"/>
      <c r="DW31" s="664">
        <v>0.9</v>
      </c>
      <c r="DX31" s="689"/>
      <c r="DY31" s="689"/>
      <c r="DZ31" s="689"/>
      <c r="EA31" s="689"/>
      <c r="EB31" s="689"/>
      <c r="EC31" s="690"/>
    </row>
    <row r="32" spans="2:133" ht="11.25" customHeight="1" x14ac:dyDescent="0.15">
      <c r="B32" s="656" t="s">
        <v>319</v>
      </c>
      <c r="C32" s="657"/>
      <c r="D32" s="657"/>
      <c r="E32" s="657"/>
      <c r="F32" s="657"/>
      <c r="G32" s="657"/>
      <c r="H32" s="657"/>
      <c r="I32" s="657"/>
      <c r="J32" s="657"/>
      <c r="K32" s="657"/>
      <c r="L32" s="657"/>
      <c r="M32" s="657"/>
      <c r="N32" s="657"/>
      <c r="O32" s="657"/>
      <c r="P32" s="657"/>
      <c r="Q32" s="658"/>
      <c r="R32" s="659">
        <v>953834</v>
      </c>
      <c r="S32" s="660"/>
      <c r="T32" s="660"/>
      <c r="U32" s="660"/>
      <c r="V32" s="660"/>
      <c r="W32" s="660"/>
      <c r="X32" s="660"/>
      <c r="Y32" s="661"/>
      <c r="Z32" s="662">
        <v>7.5</v>
      </c>
      <c r="AA32" s="662"/>
      <c r="AB32" s="662"/>
      <c r="AC32" s="662"/>
      <c r="AD32" s="663" t="s">
        <v>131</v>
      </c>
      <c r="AE32" s="663"/>
      <c r="AF32" s="663"/>
      <c r="AG32" s="663"/>
      <c r="AH32" s="663"/>
      <c r="AI32" s="663"/>
      <c r="AJ32" s="663"/>
      <c r="AK32" s="663"/>
      <c r="AL32" s="664" t="s">
        <v>245</v>
      </c>
      <c r="AM32" s="665"/>
      <c r="AN32" s="665"/>
      <c r="AO32" s="666"/>
      <c r="AP32" s="707"/>
      <c r="AQ32" s="708"/>
      <c r="AR32" s="708"/>
      <c r="AS32" s="708"/>
      <c r="AT32" s="712"/>
      <c r="AU32" s="214" t="s">
        <v>320</v>
      </c>
      <c r="AX32" s="656" t="s">
        <v>321</v>
      </c>
      <c r="AY32" s="657"/>
      <c r="AZ32" s="657"/>
      <c r="BA32" s="657"/>
      <c r="BB32" s="657"/>
      <c r="BC32" s="657"/>
      <c r="BD32" s="657"/>
      <c r="BE32" s="657"/>
      <c r="BF32" s="658"/>
      <c r="BG32" s="716">
        <v>99.5</v>
      </c>
      <c r="BH32" s="691"/>
      <c r="BI32" s="691"/>
      <c r="BJ32" s="691"/>
      <c r="BK32" s="691"/>
      <c r="BL32" s="691"/>
      <c r="BM32" s="665">
        <v>97.3</v>
      </c>
      <c r="BN32" s="691"/>
      <c r="BO32" s="691"/>
      <c r="BP32" s="691"/>
      <c r="BQ32" s="714"/>
      <c r="BR32" s="716">
        <v>99.3</v>
      </c>
      <c r="BS32" s="691"/>
      <c r="BT32" s="691"/>
      <c r="BU32" s="691"/>
      <c r="BV32" s="691"/>
      <c r="BW32" s="691"/>
      <c r="BX32" s="665">
        <v>96.7</v>
      </c>
      <c r="BY32" s="691"/>
      <c r="BZ32" s="691"/>
      <c r="CA32" s="691"/>
      <c r="CB32" s="714"/>
      <c r="CD32" s="699"/>
      <c r="CE32" s="700"/>
      <c r="CF32" s="656" t="s">
        <v>322</v>
      </c>
      <c r="CG32" s="657"/>
      <c r="CH32" s="657"/>
      <c r="CI32" s="657"/>
      <c r="CJ32" s="657"/>
      <c r="CK32" s="657"/>
      <c r="CL32" s="657"/>
      <c r="CM32" s="657"/>
      <c r="CN32" s="657"/>
      <c r="CO32" s="657"/>
      <c r="CP32" s="657"/>
      <c r="CQ32" s="658"/>
      <c r="CR32" s="659">
        <v>2</v>
      </c>
      <c r="CS32" s="660"/>
      <c r="CT32" s="660"/>
      <c r="CU32" s="660"/>
      <c r="CV32" s="660"/>
      <c r="CW32" s="660"/>
      <c r="CX32" s="660"/>
      <c r="CY32" s="661"/>
      <c r="CZ32" s="664">
        <v>0</v>
      </c>
      <c r="DA32" s="689"/>
      <c r="DB32" s="689"/>
      <c r="DC32" s="693"/>
      <c r="DD32" s="668">
        <v>2</v>
      </c>
      <c r="DE32" s="660"/>
      <c r="DF32" s="660"/>
      <c r="DG32" s="660"/>
      <c r="DH32" s="660"/>
      <c r="DI32" s="660"/>
      <c r="DJ32" s="660"/>
      <c r="DK32" s="661"/>
      <c r="DL32" s="668">
        <v>2</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323</v>
      </c>
      <c r="C33" s="657"/>
      <c r="D33" s="657"/>
      <c r="E33" s="657"/>
      <c r="F33" s="657"/>
      <c r="G33" s="657"/>
      <c r="H33" s="657"/>
      <c r="I33" s="657"/>
      <c r="J33" s="657"/>
      <c r="K33" s="657"/>
      <c r="L33" s="657"/>
      <c r="M33" s="657"/>
      <c r="N33" s="657"/>
      <c r="O33" s="657"/>
      <c r="P33" s="657"/>
      <c r="Q33" s="658"/>
      <c r="R33" s="659">
        <v>34905</v>
      </c>
      <c r="S33" s="660"/>
      <c r="T33" s="660"/>
      <c r="U33" s="660"/>
      <c r="V33" s="660"/>
      <c r="W33" s="660"/>
      <c r="X33" s="660"/>
      <c r="Y33" s="661"/>
      <c r="Z33" s="662">
        <v>0.3</v>
      </c>
      <c r="AA33" s="662"/>
      <c r="AB33" s="662"/>
      <c r="AC33" s="662"/>
      <c r="AD33" s="663">
        <v>11291</v>
      </c>
      <c r="AE33" s="663"/>
      <c r="AF33" s="663"/>
      <c r="AG33" s="663"/>
      <c r="AH33" s="663"/>
      <c r="AI33" s="663"/>
      <c r="AJ33" s="663"/>
      <c r="AK33" s="663"/>
      <c r="AL33" s="664">
        <v>0.2</v>
      </c>
      <c r="AM33" s="665"/>
      <c r="AN33" s="665"/>
      <c r="AO33" s="666"/>
      <c r="AP33" s="709"/>
      <c r="AQ33" s="710"/>
      <c r="AR33" s="710"/>
      <c r="AS33" s="710"/>
      <c r="AT33" s="713"/>
      <c r="AU33" s="219"/>
      <c r="AV33" s="219"/>
      <c r="AW33" s="219"/>
      <c r="AX33" s="680" t="s">
        <v>324</v>
      </c>
      <c r="AY33" s="681"/>
      <c r="AZ33" s="681"/>
      <c r="BA33" s="681"/>
      <c r="BB33" s="681"/>
      <c r="BC33" s="681"/>
      <c r="BD33" s="681"/>
      <c r="BE33" s="681"/>
      <c r="BF33" s="682"/>
      <c r="BG33" s="717">
        <v>99.2</v>
      </c>
      <c r="BH33" s="718"/>
      <c r="BI33" s="718"/>
      <c r="BJ33" s="718"/>
      <c r="BK33" s="718"/>
      <c r="BL33" s="718"/>
      <c r="BM33" s="719">
        <v>96.2</v>
      </c>
      <c r="BN33" s="718"/>
      <c r="BO33" s="718"/>
      <c r="BP33" s="718"/>
      <c r="BQ33" s="720"/>
      <c r="BR33" s="717">
        <v>99.3</v>
      </c>
      <c r="BS33" s="718"/>
      <c r="BT33" s="718"/>
      <c r="BU33" s="718"/>
      <c r="BV33" s="718"/>
      <c r="BW33" s="718"/>
      <c r="BX33" s="719">
        <v>94.4</v>
      </c>
      <c r="BY33" s="718"/>
      <c r="BZ33" s="718"/>
      <c r="CA33" s="718"/>
      <c r="CB33" s="720"/>
      <c r="CD33" s="656" t="s">
        <v>325</v>
      </c>
      <c r="CE33" s="657"/>
      <c r="CF33" s="657"/>
      <c r="CG33" s="657"/>
      <c r="CH33" s="657"/>
      <c r="CI33" s="657"/>
      <c r="CJ33" s="657"/>
      <c r="CK33" s="657"/>
      <c r="CL33" s="657"/>
      <c r="CM33" s="657"/>
      <c r="CN33" s="657"/>
      <c r="CO33" s="657"/>
      <c r="CP33" s="657"/>
      <c r="CQ33" s="658"/>
      <c r="CR33" s="659">
        <v>6175911</v>
      </c>
      <c r="CS33" s="691"/>
      <c r="CT33" s="691"/>
      <c r="CU33" s="691"/>
      <c r="CV33" s="691"/>
      <c r="CW33" s="691"/>
      <c r="CX33" s="691"/>
      <c r="CY33" s="692"/>
      <c r="CZ33" s="664">
        <v>51.5</v>
      </c>
      <c r="DA33" s="689"/>
      <c r="DB33" s="689"/>
      <c r="DC33" s="693"/>
      <c r="DD33" s="668">
        <v>5036212</v>
      </c>
      <c r="DE33" s="691"/>
      <c r="DF33" s="691"/>
      <c r="DG33" s="691"/>
      <c r="DH33" s="691"/>
      <c r="DI33" s="691"/>
      <c r="DJ33" s="691"/>
      <c r="DK33" s="692"/>
      <c r="DL33" s="668">
        <v>3130094</v>
      </c>
      <c r="DM33" s="691"/>
      <c r="DN33" s="691"/>
      <c r="DO33" s="691"/>
      <c r="DP33" s="691"/>
      <c r="DQ33" s="691"/>
      <c r="DR33" s="691"/>
      <c r="DS33" s="691"/>
      <c r="DT33" s="691"/>
      <c r="DU33" s="691"/>
      <c r="DV33" s="692"/>
      <c r="DW33" s="664">
        <v>45.8</v>
      </c>
      <c r="DX33" s="689"/>
      <c r="DY33" s="689"/>
      <c r="DZ33" s="689"/>
      <c r="EA33" s="689"/>
      <c r="EB33" s="689"/>
      <c r="EC33" s="690"/>
    </row>
    <row r="34" spans="2:133" ht="11.25" customHeight="1" x14ac:dyDescent="0.15">
      <c r="B34" s="656" t="s">
        <v>326</v>
      </c>
      <c r="C34" s="657"/>
      <c r="D34" s="657"/>
      <c r="E34" s="657"/>
      <c r="F34" s="657"/>
      <c r="G34" s="657"/>
      <c r="H34" s="657"/>
      <c r="I34" s="657"/>
      <c r="J34" s="657"/>
      <c r="K34" s="657"/>
      <c r="L34" s="657"/>
      <c r="M34" s="657"/>
      <c r="N34" s="657"/>
      <c r="O34" s="657"/>
      <c r="P34" s="657"/>
      <c r="Q34" s="658"/>
      <c r="R34" s="659">
        <v>349757</v>
      </c>
      <c r="S34" s="660"/>
      <c r="T34" s="660"/>
      <c r="U34" s="660"/>
      <c r="V34" s="660"/>
      <c r="W34" s="660"/>
      <c r="X34" s="660"/>
      <c r="Y34" s="661"/>
      <c r="Z34" s="662">
        <v>2.7</v>
      </c>
      <c r="AA34" s="662"/>
      <c r="AB34" s="662"/>
      <c r="AC34" s="662"/>
      <c r="AD34" s="663" t="s">
        <v>131</v>
      </c>
      <c r="AE34" s="663"/>
      <c r="AF34" s="663"/>
      <c r="AG34" s="663"/>
      <c r="AH34" s="663"/>
      <c r="AI34" s="663"/>
      <c r="AJ34" s="663"/>
      <c r="AK34" s="663"/>
      <c r="AL34" s="664" t="s">
        <v>131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327</v>
      </c>
      <c r="CE34" s="657"/>
      <c r="CF34" s="657"/>
      <c r="CG34" s="657"/>
      <c r="CH34" s="657"/>
      <c r="CI34" s="657"/>
      <c r="CJ34" s="657"/>
      <c r="CK34" s="657"/>
      <c r="CL34" s="657"/>
      <c r="CM34" s="657"/>
      <c r="CN34" s="657"/>
      <c r="CO34" s="657"/>
      <c r="CP34" s="657"/>
      <c r="CQ34" s="658"/>
      <c r="CR34" s="659">
        <v>1717245</v>
      </c>
      <c r="CS34" s="660"/>
      <c r="CT34" s="660"/>
      <c r="CU34" s="660"/>
      <c r="CV34" s="660"/>
      <c r="CW34" s="660"/>
      <c r="CX34" s="660"/>
      <c r="CY34" s="661"/>
      <c r="CZ34" s="664">
        <v>14.3</v>
      </c>
      <c r="DA34" s="689"/>
      <c r="DB34" s="689"/>
      <c r="DC34" s="693"/>
      <c r="DD34" s="668">
        <v>1295598</v>
      </c>
      <c r="DE34" s="660"/>
      <c r="DF34" s="660"/>
      <c r="DG34" s="660"/>
      <c r="DH34" s="660"/>
      <c r="DI34" s="660"/>
      <c r="DJ34" s="660"/>
      <c r="DK34" s="661"/>
      <c r="DL34" s="668">
        <v>988666</v>
      </c>
      <c r="DM34" s="660"/>
      <c r="DN34" s="660"/>
      <c r="DO34" s="660"/>
      <c r="DP34" s="660"/>
      <c r="DQ34" s="660"/>
      <c r="DR34" s="660"/>
      <c r="DS34" s="660"/>
      <c r="DT34" s="660"/>
      <c r="DU34" s="660"/>
      <c r="DV34" s="661"/>
      <c r="DW34" s="664">
        <v>14.5</v>
      </c>
      <c r="DX34" s="689"/>
      <c r="DY34" s="689"/>
      <c r="DZ34" s="689"/>
      <c r="EA34" s="689"/>
      <c r="EB34" s="689"/>
      <c r="EC34" s="690"/>
    </row>
    <row r="35" spans="2:133" ht="11.25" customHeight="1" x14ac:dyDescent="0.15">
      <c r="B35" s="656" t="s">
        <v>328</v>
      </c>
      <c r="C35" s="657"/>
      <c r="D35" s="657"/>
      <c r="E35" s="657"/>
      <c r="F35" s="657"/>
      <c r="G35" s="657"/>
      <c r="H35" s="657"/>
      <c r="I35" s="657"/>
      <c r="J35" s="657"/>
      <c r="K35" s="657"/>
      <c r="L35" s="657"/>
      <c r="M35" s="657"/>
      <c r="N35" s="657"/>
      <c r="O35" s="657"/>
      <c r="P35" s="657"/>
      <c r="Q35" s="658"/>
      <c r="R35" s="659">
        <v>468894</v>
      </c>
      <c r="S35" s="660"/>
      <c r="T35" s="660"/>
      <c r="U35" s="660"/>
      <c r="V35" s="660"/>
      <c r="W35" s="660"/>
      <c r="X35" s="660"/>
      <c r="Y35" s="661"/>
      <c r="Z35" s="662">
        <v>3.7</v>
      </c>
      <c r="AA35" s="662"/>
      <c r="AB35" s="662"/>
      <c r="AC35" s="662"/>
      <c r="AD35" s="663" t="s">
        <v>131</v>
      </c>
      <c r="AE35" s="663"/>
      <c r="AF35" s="663"/>
      <c r="AG35" s="663"/>
      <c r="AH35" s="663"/>
      <c r="AI35" s="663"/>
      <c r="AJ35" s="663"/>
      <c r="AK35" s="663"/>
      <c r="AL35" s="664" t="s">
        <v>245</v>
      </c>
      <c r="AM35" s="665"/>
      <c r="AN35" s="665"/>
      <c r="AO35" s="666"/>
      <c r="AP35" s="222"/>
      <c r="AQ35" s="641" t="s">
        <v>329</v>
      </c>
      <c r="AR35" s="642"/>
      <c r="AS35" s="642"/>
      <c r="AT35" s="642"/>
      <c r="AU35" s="642"/>
      <c r="AV35" s="642"/>
      <c r="AW35" s="642"/>
      <c r="AX35" s="642"/>
      <c r="AY35" s="642"/>
      <c r="AZ35" s="642"/>
      <c r="BA35" s="642"/>
      <c r="BB35" s="642"/>
      <c r="BC35" s="642"/>
      <c r="BD35" s="642"/>
      <c r="BE35" s="642"/>
      <c r="BF35" s="643"/>
      <c r="BG35" s="641" t="s">
        <v>330</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331</v>
      </c>
      <c r="CE35" s="657"/>
      <c r="CF35" s="657"/>
      <c r="CG35" s="657"/>
      <c r="CH35" s="657"/>
      <c r="CI35" s="657"/>
      <c r="CJ35" s="657"/>
      <c r="CK35" s="657"/>
      <c r="CL35" s="657"/>
      <c r="CM35" s="657"/>
      <c r="CN35" s="657"/>
      <c r="CO35" s="657"/>
      <c r="CP35" s="657"/>
      <c r="CQ35" s="658"/>
      <c r="CR35" s="659">
        <v>261687</v>
      </c>
      <c r="CS35" s="691"/>
      <c r="CT35" s="691"/>
      <c r="CU35" s="691"/>
      <c r="CV35" s="691"/>
      <c r="CW35" s="691"/>
      <c r="CX35" s="691"/>
      <c r="CY35" s="692"/>
      <c r="CZ35" s="664">
        <v>2.2000000000000002</v>
      </c>
      <c r="DA35" s="689"/>
      <c r="DB35" s="689"/>
      <c r="DC35" s="693"/>
      <c r="DD35" s="668">
        <v>202854</v>
      </c>
      <c r="DE35" s="691"/>
      <c r="DF35" s="691"/>
      <c r="DG35" s="691"/>
      <c r="DH35" s="691"/>
      <c r="DI35" s="691"/>
      <c r="DJ35" s="691"/>
      <c r="DK35" s="692"/>
      <c r="DL35" s="668">
        <v>127080</v>
      </c>
      <c r="DM35" s="691"/>
      <c r="DN35" s="691"/>
      <c r="DO35" s="691"/>
      <c r="DP35" s="691"/>
      <c r="DQ35" s="691"/>
      <c r="DR35" s="691"/>
      <c r="DS35" s="691"/>
      <c r="DT35" s="691"/>
      <c r="DU35" s="691"/>
      <c r="DV35" s="692"/>
      <c r="DW35" s="664">
        <v>1.9</v>
      </c>
      <c r="DX35" s="689"/>
      <c r="DY35" s="689"/>
      <c r="DZ35" s="689"/>
      <c r="EA35" s="689"/>
      <c r="EB35" s="689"/>
      <c r="EC35" s="690"/>
    </row>
    <row r="36" spans="2:133" ht="11.25" customHeight="1" x14ac:dyDescent="0.15">
      <c r="B36" s="656" t="s">
        <v>332</v>
      </c>
      <c r="C36" s="657"/>
      <c r="D36" s="657"/>
      <c r="E36" s="657"/>
      <c r="F36" s="657"/>
      <c r="G36" s="657"/>
      <c r="H36" s="657"/>
      <c r="I36" s="657"/>
      <c r="J36" s="657"/>
      <c r="K36" s="657"/>
      <c r="L36" s="657"/>
      <c r="M36" s="657"/>
      <c r="N36" s="657"/>
      <c r="O36" s="657"/>
      <c r="P36" s="657"/>
      <c r="Q36" s="658"/>
      <c r="R36" s="659">
        <v>780073</v>
      </c>
      <c r="S36" s="660"/>
      <c r="T36" s="660"/>
      <c r="U36" s="660"/>
      <c r="V36" s="660"/>
      <c r="W36" s="660"/>
      <c r="X36" s="660"/>
      <c r="Y36" s="661"/>
      <c r="Z36" s="662">
        <v>6.1</v>
      </c>
      <c r="AA36" s="662"/>
      <c r="AB36" s="662"/>
      <c r="AC36" s="662"/>
      <c r="AD36" s="663" t="s">
        <v>245</v>
      </c>
      <c r="AE36" s="663"/>
      <c r="AF36" s="663"/>
      <c r="AG36" s="663"/>
      <c r="AH36" s="663"/>
      <c r="AI36" s="663"/>
      <c r="AJ36" s="663"/>
      <c r="AK36" s="663"/>
      <c r="AL36" s="664" t="s">
        <v>131</v>
      </c>
      <c r="AM36" s="665"/>
      <c r="AN36" s="665"/>
      <c r="AO36" s="666"/>
      <c r="AP36" s="222"/>
      <c r="AQ36" s="725" t="s">
        <v>333</v>
      </c>
      <c r="AR36" s="726"/>
      <c r="AS36" s="726"/>
      <c r="AT36" s="726"/>
      <c r="AU36" s="726"/>
      <c r="AV36" s="726"/>
      <c r="AW36" s="726"/>
      <c r="AX36" s="726"/>
      <c r="AY36" s="727"/>
      <c r="AZ36" s="648">
        <v>1909738</v>
      </c>
      <c r="BA36" s="649"/>
      <c r="BB36" s="649"/>
      <c r="BC36" s="649"/>
      <c r="BD36" s="649"/>
      <c r="BE36" s="649"/>
      <c r="BF36" s="721"/>
      <c r="BG36" s="645" t="s">
        <v>334</v>
      </c>
      <c r="BH36" s="646"/>
      <c r="BI36" s="646"/>
      <c r="BJ36" s="646"/>
      <c r="BK36" s="646"/>
      <c r="BL36" s="646"/>
      <c r="BM36" s="646"/>
      <c r="BN36" s="646"/>
      <c r="BO36" s="646"/>
      <c r="BP36" s="646"/>
      <c r="BQ36" s="646"/>
      <c r="BR36" s="646"/>
      <c r="BS36" s="646"/>
      <c r="BT36" s="646"/>
      <c r="BU36" s="647"/>
      <c r="BV36" s="648">
        <v>49929</v>
      </c>
      <c r="BW36" s="649"/>
      <c r="BX36" s="649"/>
      <c r="BY36" s="649"/>
      <c r="BZ36" s="649"/>
      <c r="CA36" s="649"/>
      <c r="CB36" s="721"/>
      <c r="CD36" s="656" t="s">
        <v>335</v>
      </c>
      <c r="CE36" s="657"/>
      <c r="CF36" s="657"/>
      <c r="CG36" s="657"/>
      <c r="CH36" s="657"/>
      <c r="CI36" s="657"/>
      <c r="CJ36" s="657"/>
      <c r="CK36" s="657"/>
      <c r="CL36" s="657"/>
      <c r="CM36" s="657"/>
      <c r="CN36" s="657"/>
      <c r="CO36" s="657"/>
      <c r="CP36" s="657"/>
      <c r="CQ36" s="658"/>
      <c r="CR36" s="659">
        <v>1835130</v>
      </c>
      <c r="CS36" s="660"/>
      <c r="CT36" s="660"/>
      <c r="CU36" s="660"/>
      <c r="CV36" s="660"/>
      <c r="CW36" s="660"/>
      <c r="CX36" s="660"/>
      <c r="CY36" s="661"/>
      <c r="CZ36" s="664">
        <v>15.3</v>
      </c>
      <c r="DA36" s="689"/>
      <c r="DB36" s="689"/>
      <c r="DC36" s="693"/>
      <c r="DD36" s="668">
        <v>1436237</v>
      </c>
      <c r="DE36" s="660"/>
      <c r="DF36" s="660"/>
      <c r="DG36" s="660"/>
      <c r="DH36" s="660"/>
      <c r="DI36" s="660"/>
      <c r="DJ36" s="660"/>
      <c r="DK36" s="661"/>
      <c r="DL36" s="668">
        <v>802830</v>
      </c>
      <c r="DM36" s="660"/>
      <c r="DN36" s="660"/>
      <c r="DO36" s="660"/>
      <c r="DP36" s="660"/>
      <c r="DQ36" s="660"/>
      <c r="DR36" s="660"/>
      <c r="DS36" s="660"/>
      <c r="DT36" s="660"/>
      <c r="DU36" s="660"/>
      <c r="DV36" s="661"/>
      <c r="DW36" s="664">
        <v>11.8</v>
      </c>
      <c r="DX36" s="689"/>
      <c r="DY36" s="689"/>
      <c r="DZ36" s="689"/>
      <c r="EA36" s="689"/>
      <c r="EB36" s="689"/>
      <c r="EC36" s="690"/>
    </row>
    <row r="37" spans="2:133" ht="11.25" customHeight="1" x14ac:dyDescent="0.15">
      <c r="B37" s="656" t="s">
        <v>336</v>
      </c>
      <c r="C37" s="657"/>
      <c r="D37" s="657"/>
      <c r="E37" s="657"/>
      <c r="F37" s="657"/>
      <c r="G37" s="657"/>
      <c r="H37" s="657"/>
      <c r="I37" s="657"/>
      <c r="J37" s="657"/>
      <c r="K37" s="657"/>
      <c r="L37" s="657"/>
      <c r="M37" s="657"/>
      <c r="N37" s="657"/>
      <c r="O37" s="657"/>
      <c r="P37" s="657"/>
      <c r="Q37" s="658"/>
      <c r="R37" s="659">
        <v>202132</v>
      </c>
      <c r="S37" s="660"/>
      <c r="T37" s="660"/>
      <c r="U37" s="660"/>
      <c r="V37" s="660"/>
      <c r="W37" s="660"/>
      <c r="X37" s="660"/>
      <c r="Y37" s="661"/>
      <c r="Z37" s="662">
        <v>1.6</v>
      </c>
      <c r="AA37" s="662"/>
      <c r="AB37" s="662"/>
      <c r="AC37" s="662"/>
      <c r="AD37" s="663">
        <v>873</v>
      </c>
      <c r="AE37" s="663"/>
      <c r="AF37" s="663"/>
      <c r="AG37" s="663"/>
      <c r="AH37" s="663"/>
      <c r="AI37" s="663"/>
      <c r="AJ37" s="663"/>
      <c r="AK37" s="663"/>
      <c r="AL37" s="664">
        <v>0</v>
      </c>
      <c r="AM37" s="665"/>
      <c r="AN37" s="665"/>
      <c r="AO37" s="666"/>
      <c r="AQ37" s="722" t="s">
        <v>337</v>
      </c>
      <c r="AR37" s="723"/>
      <c r="AS37" s="723"/>
      <c r="AT37" s="723"/>
      <c r="AU37" s="723"/>
      <c r="AV37" s="723"/>
      <c r="AW37" s="723"/>
      <c r="AX37" s="723"/>
      <c r="AY37" s="724"/>
      <c r="AZ37" s="659">
        <v>482627</v>
      </c>
      <c r="BA37" s="660"/>
      <c r="BB37" s="660"/>
      <c r="BC37" s="660"/>
      <c r="BD37" s="691"/>
      <c r="BE37" s="691"/>
      <c r="BF37" s="714"/>
      <c r="BG37" s="656" t="s">
        <v>338</v>
      </c>
      <c r="BH37" s="657"/>
      <c r="BI37" s="657"/>
      <c r="BJ37" s="657"/>
      <c r="BK37" s="657"/>
      <c r="BL37" s="657"/>
      <c r="BM37" s="657"/>
      <c r="BN37" s="657"/>
      <c r="BO37" s="657"/>
      <c r="BP37" s="657"/>
      <c r="BQ37" s="657"/>
      <c r="BR37" s="657"/>
      <c r="BS37" s="657"/>
      <c r="BT37" s="657"/>
      <c r="BU37" s="658"/>
      <c r="BV37" s="659">
        <v>57511</v>
      </c>
      <c r="BW37" s="660"/>
      <c r="BX37" s="660"/>
      <c r="BY37" s="660"/>
      <c r="BZ37" s="660"/>
      <c r="CA37" s="660"/>
      <c r="CB37" s="669"/>
      <c r="CD37" s="656" t="s">
        <v>339</v>
      </c>
      <c r="CE37" s="657"/>
      <c r="CF37" s="657"/>
      <c r="CG37" s="657"/>
      <c r="CH37" s="657"/>
      <c r="CI37" s="657"/>
      <c r="CJ37" s="657"/>
      <c r="CK37" s="657"/>
      <c r="CL37" s="657"/>
      <c r="CM37" s="657"/>
      <c r="CN37" s="657"/>
      <c r="CO37" s="657"/>
      <c r="CP37" s="657"/>
      <c r="CQ37" s="658"/>
      <c r="CR37" s="659">
        <v>556657</v>
      </c>
      <c r="CS37" s="691"/>
      <c r="CT37" s="691"/>
      <c r="CU37" s="691"/>
      <c r="CV37" s="691"/>
      <c r="CW37" s="691"/>
      <c r="CX37" s="691"/>
      <c r="CY37" s="692"/>
      <c r="CZ37" s="664">
        <v>4.5999999999999996</v>
      </c>
      <c r="DA37" s="689"/>
      <c r="DB37" s="689"/>
      <c r="DC37" s="693"/>
      <c r="DD37" s="668">
        <v>556514</v>
      </c>
      <c r="DE37" s="691"/>
      <c r="DF37" s="691"/>
      <c r="DG37" s="691"/>
      <c r="DH37" s="691"/>
      <c r="DI37" s="691"/>
      <c r="DJ37" s="691"/>
      <c r="DK37" s="692"/>
      <c r="DL37" s="668">
        <v>530233</v>
      </c>
      <c r="DM37" s="691"/>
      <c r="DN37" s="691"/>
      <c r="DO37" s="691"/>
      <c r="DP37" s="691"/>
      <c r="DQ37" s="691"/>
      <c r="DR37" s="691"/>
      <c r="DS37" s="691"/>
      <c r="DT37" s="691"/>
      <c r="DU37" s="691"/>
      <c r="DV37" s="692"/>
      <c r="DW37" s="664">
        <v>7.8</v>
      </c>
      <c r="DX37" s="689"/>
      <c r="DY37" s="689"/>
      <c r="DZ37" s="689"/>
      <c r="EA37" s="689"/>
      <c r="EB37" s="689"/>
      <c r="EC37" s="690"/>
    </row>
    <row r="38" spans="2:133" ht="11.25" customHeight="1" x14ac:dyDescent="0.15">
      <c r="B38" s="656" t="s">
        <v>340</v>
      </c>
      <c r="C38" s="657"/>
      <c r="D38" s="657"/>
      <c r="E38" s="657"/>
      <c r="F38" s="657"/>
      <c r="G38" s="657"/>
      <c r="H38" s="657"/>
      <c r="I38" s="657"/>
      <c r="J38" s="657"/>
      <c r="K38" s="657"/>
      <c r="L38" s="657"/>
      <c r="M38" s="657"/>
      <c r="N38" s="657"/>
      <c r="O38" s="657"/>
      <c r="P38" s="657"/>
      <c r="Q38" s="658"/>
      <c r="R38" s="659">
        <v>555661</v>
      </c>
      <c r="S38" s="660"/>
      <c r="T38" s="660"/>
      <c r="U38" s="660"/>
      <c r="V38" s="660"/>
      <c r="W38" s="660"/>
      <c r="X38" s="660"/>
      <c r="Y38" s="661"/>
      <c r="Z38" s="662">
        <v>4.4000000000000004</v>
      </c>
      <c r="AA38" s="662"/>
      <c r="AB38" s="662"/>
      <c r="AC38" s="662"/>
      <c r="AD38" s="663" t="s">
        <v>131</v>
      </c>
      <c r="AE38" s="663"/>
      <c r="AF38" s="663"/>
      <c r="AG38" s="663"/>
      <c r="AH38" s="663"/>
      <c r="AI38" s="663"/>
      <c r="AJ38" s="663"/>
      <c r="AK38" s="663"/>
      <c r="AL38" s="664" t="s">
        <v>245</v>
      </c>
      <c r="AM38" s="665"/>
      <c r="AN38" s="665"/>
      <c r="AO38" s="666"/>
      <c r="AQ38" s="722" t="s">
        <v>341</v>
      </c>
      <c r="AR38" s="723"/>
      <c r="AS38" s="723"/>
      <c r="AT38" s="723"/>
      <c r="AU38" s="723"/>
      <c r="AV38" s="723"/>
      <c r="AW38" s="723"/>
      <c r="AX38" s="723"/>
      <c r="AY38" s="724"/>
      <c r="AZ38" s="659">
        <v>413458</v>
      </c>
      <c r="BA38" s="660"/>
      <c r="BB38" s="660"/>
      <c r="BC38" s="660"/>
      <c r="BD38" s="691"/>
      <c r="BE38" s="691"/>
      <c r="BF38" s="714"/>
      <c r="BG38" s="656" t="s">
        <v>342</v>
      </c>
      <c r="BH38" s="657"/>
      <c r="BI38" s="657"/>
      <c r="BJ38" s="657"/>
      <c r="BK38" s="657"/>
      <c r="BL38" s="657"/>
      <c r="BM38" s="657"/>
      <c r="BN38" s="657"/>
      <c r="BO38" s="657"/>
      <c r="BP38" s="657"/>
      <c r="BQ38" s="657"/>
      <c r="BR38" s="657"/>
      <c r="BS38" s="657"/>
      <c r="BT38" s="657"/>
      <c r="BU38" s="658"/>
      <c r="BV38" s="659">
        <v>2725</v>
      </c>
      <c r="BW38" s="660"/>
      <c r="BX38" s="660"/>
      <c r="BY38" s="660"/>
      <c r="BZ38" s="660"/>
      <c r="CA38" s="660"/>
      <c r="CB38" s="669"/>
      <c r="CD38" s="656" t="s">
        <v>343</v>
      </c>
      <c r="CE38" s="657"/>
      <c r="CF38" s="657"/>
      <c r="CG38" s="657"/>
      <c r="CH38" s="657"/>
      <c r="CI38" s="657"/>
      <c r="CJ38" s="657"/>
      <c r="CK38" s="657"/>
      <c r="CL38" s="657"/>
      <c r="CM38" s="657"/>
      <c r="CN38" s="657"/>
      <c r="CO38" s="657"/>
      <c r="CP38" s="657"/>
      <c r="CQ38" s="658"/>
      <c r="CR38" s="659">
        <v>1425265</v>
      </c>
      <c r="CS38" s="660"/>
      <c r="CT38" s="660"/>
      <c r="CU38" s="660"/>
      <c r="CV38" s="660"/>
      <c r="CW38" s="660"/>
      <c r="CX38" s="660"/>
      <c r="CY38" s="661"/>
      <c r="CZ38" s="664">
        <v>11.9</v>
      </c>
      <c r="DA38" s="689"/>
      <c r="DB38" s="689"/>
      <c r="DC38" s="693"/>
      <c r="DD38" s="668">
        <v>1266824</v>
      </c>
      <c r="DE38" s="660"/>
      <c r="DF38" s="660"/>
      <c r="DG38" s="660"/>
      <c r="DH38" s="660"/>
      <c r="DI38" s="660"/>
      <c r="DJ38" s="660"/>
      <c r="DK38" s="661"/>
      <c r="DL38" s="668">
        <v>1211518</v>
      </c>
      <c r="DM38" s="660"/>
      <c r="DN38" s="660"/>
      <c r="DO38" s="660"/>
      <c r="DP38" s="660"/>
      <c r="DQ38" s="660"/>
      <c r="DR38" s="660"/>
      <c r="DS38" s="660"/>
      <c r="DT38" s="660"/>
      <c r="DU38" s="660"/>
      <c r="DV38" s="661"/>
      <c r="DW38" s="664">
        <v>17.7</v>
      </c>
      <c r="DX38" s="689"/>
      <c r="DY38" s="689"/>
      <c r="DZ38" s="689"/>
      <c r="EA38" s="689"/>
      <c r="EB38" s="689"/>
      <c r="EC38" s="690"/>
    </row>
    <row r="39" spans="2:133" ht="11.25" customHeight="1" x14ac:dyDescent="0.15">
      <c r="B39" s="656" t="s">
        <v>344</v>
      </c>
      <c r="C39" s="657"/>
      <c r="D39" s="657"/>
      <c r="E39" s="657"/>
      <c r="F39" s="657"/>
      <c r="G39" s="657"/>
      <c r="H39" s="657"/>
      <c r="I39" s="657"/>
      <c r="J39" s="657"/>
      <c r="K39" s="657"/>
      <c r="L39" s="657"/>
      <c r="M39" s="657"/>
      <c r="N39" s="657"/>
      <c r="O39" s="657"/>
      <c r="P39" s="657"/>
      <c r="Q39" s="658"/>
      <c r="R39" s="659" t="s">
        <v>131</v>
      </c>
      <c r="S39" s="660"/>
      <c r="T39" s="660"/>
      <c r="U39" s="660"/>
      <c r="V39" s="660"/>
      <c r="W39" s="660"/>
      <c r="X39" s="660"/>
      <c r="Y39" s="661"/>
      <c r="Z39" s="662" t="s">
        <v>131</v>
      </c>
      <c r="AA39" s="662"/>
      <c r="AB39" s="662"/>
      <c r="AC39" s="662"/>
      <c r="AD39" s="663" t="s">
        <v>131</v>
      </c>
      <c r="AE39" s="663"/>
      <c r="AF39" s="663"/>
      <c r="AG39" s="663"/>
      <c r="AH39" s="663"/>
      <c r="AI39" s="663"/>
      <c r="AJ39" s="663"/>
      <c r="AK39" s="663"/>
      <c r="AL39" s="664" t="s">
        <v>245</v>
      </c>
      <c r="AM39" s="665"/>
      <c r="AN39" s="665"/>
      <c r="AO39" s="666"/>
      <c r="AQ39" s="722" t="s">
        <v>345</v>
      </c>
      <c r="AR39" s="723"/>
      <c r="AS39" s="723"/>
      <c r="AT39" s="723"/>
      <c r="AU39" s="723"/>
      <c r="AV39" s="723"/>
      <c r="AW39" s="723"/>
      <c r="AX39" s="723"/>
      <c r="AY39" s="724"/>
      <c r="AZ39" s="659">
        <v>7720</v>
      </c>
      <c r="BA39" s="660"/>
      <c r="BB39" s="660"/>
      <c r="BC39" s="660"/>
      <c r="BD39" s="691"/>
      <c r="BE39" s="691"/>
      <c r="BF39" s="714"/>
      <c r="BG39" s="656" t="s">
        <v>346</v>
      </c>
      <c r="BH39" s="657"/>
      <c r="BI39" s="657"/>
      <c r="BJ39" s="657"/>
      <c r="BK39" s="657"/>
      <c r="BL39" s="657"/>
      <c r="BM39" s="657"/>
      <c r="BN39" s="657"/>
      <c r="BO39" s="657"/>
      <c r="BP39" s="657"/>
      <c r="BQ39" s="657"/>
      <c r="BR39" s="657"/>
      <c r="BS39" s="657"/>
      <c r="BT39" s="657"/>
      <c r="BU39" s="658"/>
      <c r="BV39" s="659">
        <v>4400</v>
      </c>
      <c r="BW39" s="660"/>
      <c r="BX39" s="660"/>
      <c r="BY39" s="660"/>
      <c r="BZ39" s="660"/>
      <c r="CA39" s="660"/>
      <c r="CB39" s="669"/>
      <c r="CD39" s="656" t="s">
        <v>347</v>
      </c>
      <c r="CE39" s="657"/>
      <c r="CF39" s="657"/>
      <c r="CG39" s="657"/>
      <c r="CH39" s="657"/>
      <c r="CI39" s="657"/>
      <c r="CJ39" s="657"/>
      <c r="CK39" s="657"/>
      <c r="CL39" s="657"/>
      <c r="CM39" s="657"/>
      <c r="CN39" s="657"/>
      <c r="CO39" s="657"/>
      <c r="CP39" s="657"/>
      <c r="CQ39" s="658"/>
      <c r="CR39" s="659">
        <v>671972</v>
      </c>
      <c r="CS39" s="691"/>
      <c r="CT39" s="691"/>
      <c r="CU39" s="691"/>
      <c r="CV39" s="691"/>
      <c r="CW39" s="691"/>
      <c r="CX39" s="691"/>
      <c r="CY39" s="692"/>
      <c r="CZ39" s="664">
        <v>5.6</v>
      </c>
      <c r="DA39" s="689"/>
      <c r="DB39" s="689"/>
      <c r="DC39" s="693"/>
      <c r="DD39" s="668">
        <v>665913</v>
      </c>
      <c r="DE39" s="691"/>
      <c r="DF39" s="691"/>
      <c r="DG39" s="691"/>
      <c r="DH39" s="691"/>
      <c r="DI39" s="691"/>
      <c r="DJ39" s="691"/>
      <c r="DK39" s="692"/>
      <c r="DL39" s="668" t="s">
        <v>131</v>
      </c>
      <c r="DM39" s="691"/>
      <c r="DN39" s="691"/>
      <c r="DO39" s="691"/>
      <c r="DP39" s="691"/>
      <c r="DQ39" s="691"/>
      <c r="DR39" s="691"/>
      <c r="DS39" s="691"/>
      <c r="DT39" s="691"/>
      <c r="DU39" s="691"/>
      <c r="DV39" s="692"/>
      <c r="DW39" s="664" t="s">
        <v>131</v>
      </c>
      <c r="DX39" s="689"/>
      <c r="DY39" s="689"/>
      <c r="DZ39" s="689"/>
      <c r="EA39" s="689"/>
      <c r="EB39" s="689"/>
      <c r="EC39" s="690"/>
    </row>
    <row r="40" spans="2:133" ht="11.25" customHeight="1" x14ac:dyDescent="0.15">
      <c r="B40" s="656" t="s">
        <v>348</v>
      </c>
      <c r="C40" s="657"/>
      <c r="D40" s="657"/>
      <c r="E40" s="657"/>
      <c r="F40" s="657"/>
      <c r="G40" s="657"/>
      <c r="H40" s="657"/>
      <c r="I40" s="657"/>
      <c r="J40" s="657"/>
      <c r="K40" s="657"/>
      <c r="L40" s="657"/>
      <c r="M40" s="657"/>
      <c r="N40" s="657"/>
      <c r="O40" s="657"/>
      <c r="P40" s="657"/>
      <c r="Q40" s="658"/>
      <c r="R40" s="659">
        <v>84561</v>
      </c>
      <c r="S40" s="660"/>
      <c r="T40" s="660"/>
      <c r="U40" s="660"/>
      <c r="V40" s="660"/>
      <c r="W40" s="660"/>
      <c r="X40" s="660"/>
      <c r="Y40" s="661"/>
      <c r="Z40" s="662">
        <v>0.7</v>
      </c>
      <c r="AA40" s="662"/>
      <c r="AB40" s="662"/>
      <c r="AC40" s="662"/>
      <c r="AD40" s="663" t="s">
        <v>131</v>
      </c>
      <c r="AE40" s="663"/>
      <c r="AF40" s="663"/>
      <c r="AG40" s="663"/>
      <c r="AH40" s="663"/>
      <c r="AI40" s="663"/>
      <c r="AJ40" s="663"/>
      <c r="AK40" s="663"/>
      <c r="AL40" s="664" t="s">
        <v>245</v>
      </c>
      <c r="AM40" s="665"/>
      <c r="AN40" s="665"/>
      <c r="AO40" s="666"/>
      <c r="AQ40" s="722" t="s">
        <v>349</v>
      </c>
      <c r="AR40" s="723"/>
      <c r="AS40" s="723"/>
      <c r="AT40" s="723"/>
      <c r="AU40" s="723"/>
      <c r="AV40" s="723"/>
      <c r="AW40" s="723"/>
      <c r="AX40" s="723"/>
      <c r="AY40" s="724"/>
      <c r="AZ40" s="659">
        <v>1846</v>
      </c>
      <c r="BA40" s="660"/>
      <c r="BB40" s="660"/>
      <c r="BC40" s="660"/>
      <c r="BD40" s="691"/>
      <c r="BE40" s="691"/>
      <c r="BF40" s="714"/>
      <c r="BG40" s="707" t="s">
        <v>350</v>
      </c>
      <c r="BH40" s="708"/>
      <c r="BI40" s="708"/>
      <c r="BJ40" s="708"/>
      <c r="BK40" s="708"/>
      <c r="BL40" s="223"/>
      <c r="BM40" s="657" t="s">
        <v>351</v>
      </c>
      <c r="BN40" s="657"/>
      <c r="BO40" s="657"/>
      <c r="BP40" s="657"/>
      <c r="BQ40" s="657"/>
      <c r="BR40" s="657"/>
      <c r="BS40" s="657"/>
      <c r="BT40" s="657"/>
      <c r="BU40" s="658"/>
      <c r="BV40" s="659">
        <v>86</v>
      </c>
      <c r="BW40" s="660"/>
      <c r="BX40" s="660"/>
      <c r="BY40" s="660"/>
      <c r="BZ40" s="660"/>
      <c r="CA40" s="660"/>
      <c r="CB40" s="669"/>
      <c r="CD40" s="656" t="s">
        <v>352</v>
      </c>
      <c r="CE40" s="657"/>
      <c r="CF40" s="657"/>
      <c r="CG40" s="657"/>
      <c r="CH40" s="657"/>
      <c r="CI40" s="657"/>
      <c r="CJ40" s="657"/>
      <c r="CK40" s="657"/>
      <c r="CL40" s="657"/>
      <c r="CM40" s="657"/>
      <c r="CN40" s="657"/>
      <c r="CO40" s="657"/>
      <c r="CP40" s="657"/>
      <c r="CQ40" s="658"/>
      <c r="CR40" s="659">
        <v>264612</v>
      </c>
      <c r="CS40" s="660"/>
      <c r="CT40" s="660"/>
      <c r="CU40" s="660"/>
      <c r="CV40" s="660"/>
      <c r="CW40" s="660"/>
      <c r="CX40" s="660"/>
      <c r="CY40" s="661"/>
      <c r="CZ40" s="664">
        <v>2.2000000000000002</v>
      </c>
      <c r="DA40" s="689"/>
      <c r="DB40" s="689"/>
      <c r="DC40" s="693"/>
      <c r="DD40" s="668">
        <v>168786</v>
      </c>
      <c r="DE40" s="660"/>
      <c r="DF40" s="660"/>
      <c r="DG40" s="660"/>
      <c r="DH40" s="660"/>
      <c r="DI40" s="660"/>
      <c r="DJ40" s="660"/>
      <c r="DK40" s="661"/>
      <c r="DL40" s="668" t="s">
        <v>131</v>
      </c>
      <c r="DM40" s="660"/>
      <c r="DN40" s="660"/>
      <c r="DO40" s="660"/>
      <c r="DP40" s="660"/>
      <c r="DQ40" s="660"/>
      <c r="DR40" s="660"/>
      <c r="DS40" s="660"/>
      <c r="DT40" s="660"/>
      <c r="DU40" s="660"/>
      <c r="DV40" s="661"/>
      <c r="DW40" s="664" t="s">
        <v>131</v>
      </c>
      <c r="DX40" s="689"/>
      <c r="DY40" s="689"/>
      <c r="DZ40" s="689"/>
      <c r="EA40" s="689"/>
      <c r="EB40" s="689"/>
      <c r="EC40" s="690"/>
    </row>
    <row r="41" spans="2:133" ht="11.25" customHeight="1" x14ac:dyDescent="0.15">
      <c r="B41" s="680" t="s">
        <v>353</v>
      </c>
      <c r="C41" s="681"/>
      <c r="D41" s="681"/>
      <c r="E41" s="681"/>
      <c r="F41" s="681"/>
      <c r="G41" s="681"/>
      <c r="H41" s="681"/>
      <c r="I41" s="681"/>
      <c r="J41" s="681"/>
      <c r="K41" s="681"/>
      <c r="L41" s="681"/>
      <c r="M41" s="681"/>
      <c r="N41" s="681"/>
      <c r="O41" s="681"/>
      <c r="P41" s="681"/>
      <c r="Q41" s="682"/>
      <c r="R41" s="731">
        <v>12771839</v>
      </c>
      <c r="S41" s="732"/>
      <c r="T41" s="732"/>
      <c r="U41" s="732"/>
      <c r="V41" s="732"/>
      <c r="W41" s="732"/>
      <c r="X41" s="732"/>
      <c r="Y41" s="736"/>
      <c r="Z41" s="737">
        <v>100</v>
      </c>
      <c r="AA41" s="737"/>
      <c r="AB41" s="737"/>
      <c r="AC41" s="737"/>
      <c r="AD41" s="738">
        <v>6747728</v>
      </c>
      <c r="AE41" s="738"/>
      <c r="AF41" s="738"/>
      <c r="AG41" s="738"/>
      <c r="AH41" s="738"/>
      <c r="AI41" s="738"/>
      <c r="AJ41" s="738"/>
      <c r="AK41" s="738"/>
      <c r="AL41" s="739">
        <v>100</v>
      </c>
      <c r="AM41" s="719"/>
      <c r="AN41" s="719"/>
      <c r="AO41" s="740"/>
      <c r="AQ41" s="722" t="s">
        <v>354</v>
      </c>
      <c r="AR41" s="723"/>
      <c r="AS41" s="723"/>
      <c r="AT41" s="723"/>
      <c r="AU41" s="723"/>
      <c r="AV41" s="723"/>
      <c r="AW41" s="723"/>
      <c r="AX41" s="723"/>
      <c r="AY41" s="724"/>
      <c r="AZ41" s="659">
        <v>184148</v>
      </c>
      <c r="BA41" s="660"/>
      <c r="BB41" s="660"/>
      <c r="BC41" s="660"/>
      <c r="BD41" s="691"/>
      <c r="BE41" s="691"/>
      <c r="BF41" s="714"/>
      <c r="BG41" s="707"/>
      <c r="BH41" s="708"/>
      <c r="BI41" s="708"/>
      <c r="BJ41" s="708"/>
      <c r="BK41" s="708"/>
      <c r="BL41" s="223"/>
      <c r="BM41" s="657" t="s">
        <v>355</v>
      </c>
      <c r="BN41" s="657"/>
      <c r="BO41" s="657"/>
      <c r="BP41" s="657"/>
      <c r="BQ41" s="657"/>
      <c r="BR41" s="657"/>
      <c r="BS41" s="657"/>
      <c r="BT41" s="657"/>
      <c r="BU41" s="658"/>
      <c r="BV41" s="659" t="s">
        <v>245</v>
      </c>
      <c r="BW41" s="660"/>
      <c r="BX41" s="660"/>
      <c r="BY41" s="660"/>
      <c r="BZ41" s="660"/>
      <c r="CA41" s="660"/>
      <c r="CB41" s="669"/>
      <c r="CD41" s="656" t="s">
        <v>356</v>
      </c>
      <c r="CE41" s="657"/>
      <c r="CF41" s="657"/>
      <c r="CG41" s="657"/>
      <c r="CH41" s="657"/>
      <c r="CI41" s="657"/>
      <c r="CJ41" s="657"/>
      <c r="CK41" s="657"/>
      <c r="CL41" s="657"/>
      <c r="CM41" s="657"/>
      <c r="CN41" s="657"/>
      <c r="CO41" s="657"/>
      <c r="CP41" s="657"/>
      <c r="CQ41" s="658"/>
      <c r="CR41" s="659" t="s">
        <v>131</v>
      </c>
      <c r="CS41" s="691"/>
      <c r="CT41" s="691"/>
      <c r="CU41" s="691"/>
      <c r="CV41" s="691"/>
      <c r="CW41" s="691"/>
      <c r="CX41" s="691"/>
      <c r="CY41" s="692"/>
      <c r="CZ41" s="664" t="s">
        <v>245</v>
      </c>
      <c r="DA41" s="689"/>
      <c r="DB41" s="689"/>
      <c r="DC41" s="693"/>
      <c r="DD41" s="668" t="s">
        <v>131</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357</v>
      </c>
      <c r="AR42" s="729"/>
      <c r="AS42" s="729"/>
      <c r="AT42" s="729"/>
      <c r="AU42" s="729"/>
      <c r="AV42" s="729"/>
      <c r="AW42" s="729"/>
      <c r="AX42" s="729"/>
      <c r="AY42" s="730"/>
      <c r="AZ42" s="731">
        <v>819939</v>
      </c>
      <c r="BA42" s="732"/>
      <c r="BB42" s="732"/>
      <c r="BC42" s="732"/>
      <c r="BD42" s="718"/>
      <c r="BE42" s="718"/>
      <c r="BF42" s="720"/>
      <c r="BG42" s="709"/>
      <c r="BH42" s="710"/>
      <c r="BI42" s="710"/>
      <c r="BJ42" s="710"/>
      <c r="BK42" s="710"/>
      <c r="BL42" s="224"/>
      <c r="BM42" s="681" t="s">
        <v>358</v>
      </c>
      <c r="BN42" s="681"/>
      <c r="BO42" s="681"/>
      <c r="BP42" s="681"/>
      <c r="BQ42" s="681"/>
      <c r="BR42" s="681"/>
      <c r="BS42" s="681"/>
      <c r="BT42" s="681"/>
      <c r="BU42" s="682"/>
      <c r="BV42" s="731">
        <v>400</v>
      </c>
      <c r="BW42" s="732"/>
      <c r="BX42" s="732"/>
      <c r="BY42" s="732"/>
      <c r="BZ42" s="732"/>
      <c r="CA42" s="732"/>
      <c r="CB42" s="741"/>
      <c r="CD42" s="656" t="s">
        <v>359</v>
      </c>
      <c r="CE42" s="657"/>
      <c r="CF42" s="657"/>
      <c r="CG42" s="657"/>
      <c r="CH42" s="657"/>
      <c r="CI42" s="657"/>
      <c r="CJ42" s="657"/>
      <c r="CK42" s="657"/>
      <c r="CL42" s="657"/>
      <c r="CM42" s="657"/>
      <c r="CN42" s="657"/>
      <c r="CO42" s="657"/>
      <c r="CP42" s="657"/>
      <c r="CQ42" s="658"/>
      <c r="CR42" s="659">
        <v>1025596</v>
      </c>
      <c r="CS42" s="691"/>
      <c r="CT42" s="691"/>
      <c r="CU42" s="691"/>
      <c r="CV42" s="691"/>
      <c r="CW42" s="691"/>
      <c r="CX42" s="691"/>
      <c r="CY42" s="692"/>
      <c r="CZ42" s="664">
        <v>8.5</v>
      </c>
      <c r="DA42" s="689"/>
      <c r="DB42" s="689"/>
      <c r="DC42" s="693"/>
      <c r="DD42" s="668">
        <v>299148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360</v>
      </c>
      <c r="CD43" s="656" t="s">
        <v>361</v>
      </c>
      <c r="CE43" s="657"/>
      <c r="CF43" s="657"/>
      <c r="CG43" s="657"/>
      <c r="CH43" s="657"/>
      <c r="CI43" s="657"/>
      <c r="CJ43" s="657"/>
      <c r="CK43" s="657"/>
      <c r="CL43" s="657"/>
      <c r="CM43" s="657"/>
      <c r="CN43" s="657"/>
      <c r="CO43" s="657"/>
      <c r="CP43" s="657"/>
      <c r="CQ43" s="658"/>
      <c r="CR43" s="659">
        <v>22459</v>
      </c>
      <c r="CS43" s="691"/>
      <c r="CT43" s="691"/>
      <c r="CU43" s="691"/>
      <c r="CV43" s="691"/>
      <c r="CW43" s="691"/>
      <c r="CX43" s="691"/>
      <c r="CY43" s="692"/>
      <c r="CZ43" s="664">
        <v>0.2</v>
      </c>
      <c r="DA43" s="689"/>
      <c r="DB43" s="689"/>
      <c r="DC43" s="693"/>
      <c r="DD43" s="668">
        <v>22459</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362</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310</v>
      </c>
      <c r="CE44" s="696"/>
      <c r="CF44" s="656" t="s">
        <v>363</v>
      </c>
      <c r="CG44" s="657"/>
      <c r="CH44" s="657"/>
      <c r="CI44" s="657"/>
      <c r="CJ44" s="657"/>
      <c r="CK44" s="657"/>
      <c r="CL44" s="657"/>
      <c r="CM44" s="657"/>
      <c r="CN44" s="657"/>
      <c r="CO44" s="657"/>
      <c r="CP44" s="657"/>
      <c r="CQ44" s="658"/>
      <c r="CR44" s="659">
        <v>973929</v>
      </c>
      <c r="CS44" s="660"/>
      <c r="CT44" s="660"/>
      <c r="CU44" s="660"/>
      <c r="CV44" s="660"/>
      <c r="CW44" s="660"/>
      <c r="CX44" s="660"/>
      <c r="CY44" s="661"/>
      <c r="CZ44" s="664">
        <v>8.1</v>
      </c>
      <c r="DA44" s="665"/>
      <c r="DB44" s="665"/>
      <c r="DC44" s="671"/>
      <c r="DD44" s="668">
        <v>284202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364</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365</v>
      </c>
      <c r="CG45" s="657"/>
      <c r="CH45" s="657"/>
      <c r="CI45" s="657"/>
      <c r="CJ45" s="657"/>
      <c r="CK45" s="657"/>
      <c r="CL45" s="657"/>
      <c r="CM45" s="657"/>
      <c r="CN45" s="657"/>
      <c r="CO45" s="657"/>
      <c r="CP45" s="657"/>
      <c r="CQ45" s="658"/>
      <c r="CR45" s="659">
        <v>390754</v>
      </c>
      <c r="CS45" s="691"/>
      <c r="CT45" s="691"/>
      <c r="CU45" s="691"/>
      <c r="CV45" s="691"/>
      <c r="CW45" s="691"/>
      <c r="CX45" s="691"/>
      <c r="CY45" s="692"/>
      <c r="CZ45" s="664">
        <v>3.3</v>
      </c>
      <c r="DA45" s="689"/>
      <c r="DB45" s="689"/>
      <c r="DC45" s="693"/>
      <c r="DD45" s="668">
        <v>46350</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366</v>
      </c>
      <c r="CG46" s="657"/>
      <c r="CH46" s="657"/>
      <c r="CI46" s="657"/>
      <c r="CJ46" s="657"/>
      <c r="CK46" s="657"/>
      <c r="CL46" s="657"/>
      <c r="CM46" s="657"/>
      <c r="CN46" s="657"/>
      <c r="CO46" s="657"/>
      <c r="CP46" s="657"/>
      <c r="CQ46" s="658"/>
      <c r="CR46" s="659">
        <v>504828</v>
      </c>
      <c r="CS46" s="660"/>
      <c r="CT46" s="660"/>
      <c r="CU46" s="660"/>
      <c r="CV46" s="660"/>
      <c r="CW46" s="660"/>
      <c r="CX46" s="660"/>
      <c r="CY46" s="661"/>
      <c r="CZ46" s="664">
        <v>4.2</v>
      </c>
      <c r="DA46" s="665"/>
      <c r="DB46" s="665"/>
      <c r="DC46" s="671"/>
      <c r="DD46" s="668">
        <v>227905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367</v>
      </c>
      <c r="CG47" s="657"/>
      <c r="CH47" s="657"/>
      <c r="CI47" s="657"/>
      <c r="CJ47" s="657"/>
      <c r="CK47" s="657"/>
      <c r="CL47" s="657"/>
      <c r="CM47" s="657"/>
      <c r="CN47" s="657"/>
      <c r="CO47" s="657"/>
      <c r="CP47" s="657"/>
      <c r="CQ47" s="658"/>
      <c r="CR47" s="659">
        <v>51667</v>
      </c>
      <c r="CS47" s="691"/>
      <c r="CT47" s="691"/>
      <c r="CU47" s="691"/>
      <c r="CV47" s="691"/>
      <c r="CW47" s="691"/>
      <c r="CX47" s="691"/>
      <c r="CY47" s="692"/>
      <c r="CZ47" s="664">
        <v>0.4</v>
      </c>
      <c r="DA47" s="689"/>
      <c r="DB47" s="689"/>
      <c r="DC47" s="693"/>
      <c r="DD47" s="668">
        <v>14946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368</v>
      </c>
      <c r="CG48" s="657"/>
      <c r="CH48" s="657"/>
      <c r="CI48" s="657"/>
      <c r="CJ48" s="657"/>
      <c r="CK48" s="657"/>
      <c r="CL48" s="657"/>
      <c r="CM48" s="657"/>
      <c r="CN48" s="657"/>
      <c r="CO48" s="657"/>
      <c r="CP48" s="657"/>
      <c r="CQ48" s="658"/>
      <c r="CR48" s="659" t="s">
        <v>245</v>
      </c>
      <c r="CS48" s="660"/>
      <c r="CT48" s="660"/>
      <c r="CU48" s="660"/>
      <c r="CV48" s="660"/>
      <c r="CW48" s="660"/>
      <c r="CX48" s="660"/>
      <c r="CY48" s="661"/>
      <c r="CZ48" s="664" t="s">
        <v>131</v>
      </c>
      <c r="DA48" s="665"/>
      <c r="DB48" s="665"/>
      <c r="DC48" s="671"/>
      <c r="DD48" s="668" t="s">
        <v>131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369</v>
      </c>
      <c r="CE49" s="681"/>
      <c r="CF49" s="681"/>
      <c r="CG49" s="681"/>
      <c r="CH49" s="681"/>
      <c r="CI49" s="681"/>
      <c r="CJ49" s="681"/>
      <c r="CK49" s="681"/>
      <c r="CL49" s="681"/>
      <c r="CM49" s="681"/>
      <c r="CN49" s="681"/>
      <c r="CO49" s="681"/>
      <c r="CP49" s="681"/>
      <c r="CQ49" s="682"/>
      <c r="CR49" s="731">
        <v>11996936</v>
      </c>
      <c r="CS49" s="718"/>
      <c r="CT49" s="718"/>
      <c r="CU49" s="718"/>
      <c r="CV49" s="718"/>
      <c r="CW49" s="718"/>
      <c r="CX49" s="718"/>
      <c r="CY49" s="747"/>
      <c r="CZ49" s="739">
        <v>100</v>
      </c>
      <c r="DA49" s="748"/>
      <c r="DB49" s="748"/>
      <c r="DC49" s="749"/>
      <c r="DD49" s="750">
        <v>8647648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zXISl7sMsScdSEWP9dzj3JAdzG9KHwPKC8GlybS1uP+ktq2i4fCTdx/JZviWAcmqLSdjXWHXS+TWv50C0wQEnw==" saltValue="RlEf1Cq/1vufxgLAnr7yS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370</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371</v>
      </c>
      <c r="DK2" s="759"/>
      <c r="DL2" s="759"/>
      <c r="DM2" s="759"/>
      <c r="DN2" s="759"/>
      <c r="DO2" s="760"/>
      <c r="DP2" s="228"/>
      <c r="DQ2" s="758" t="s">
        <v>372</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373</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374</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375</v>
      </c>
      <c r="B5" s="764"/>
      <c r="C5" s="764"/>
      <c r="D5" s="764"/>
      <c r="E5" s="764"/>
      <c r="F5" s="764"/>
      <c r="G5" s="764"/>
      <c r="H5" s="764"/>
      <c r="I5" s="764"/>
      <c r="J5" s="764"/>
      <c r="K5" s="764"/>
      <c r="L5" s="764"/>
      <c r="M5" s="764"/>
      <c r="N5" s="764"/>
      <c r="O5" s="764"/>
      <c r="P5" s="765"/>
      <c r="Q5" s="769" t="s">
        <v>376</v>
      </c>
      <c r="R5" s="770"/>
      <c r="S5" s="770"/>
      <c r="T5" s="770"/>
      <c r="U5" s="771"/>
      <c r="V5" s="769" t="s">
        <v>377</v>
      </c>
      <c r="W5" s="770"/>
      <c r="X5" s="770"/>
      <c r="Y5" s="770"/>
      <c r="Z5" s="771"/>
      <c r="AA5" s="769" t="s">
        <v>378</v>
      </c>
      <c r="AB5" s="770"/>
      <c r="AC5" s="770"/>
      <c r="AD5" s="770"/>
      <c r="AE5" s="770"/>
      <c r="AF5" s="775" t="s">
        <v>379</v>
      </c>
      <c r="AG5" s="770"/>
      <c r="AH5" s="770"/>
      <c r="AI5" s="770"/>
      <c r="AJ5" s="776"/>
      <c r="AK5" s="770" t="s">
        <v>380</v>
      </c>
      <c r="AL5" s="770"/>
      <c r="AM5" s="770"/>
      <c r="AN5" s="770"/>
      <c r="AO5" s="771"/>
      <c r="AP5" s="769" t="s">
        <v>381</v>
      </c>
      <c r="AQ5" s="770"/>
      <c r="AR5" s="770"/>
      <c r="AS5" s="770"/>
      <c r="AT5" s="771"/>
      <c r="AU5" s="769" t="s">
        <v>382</v>
      </c>
      <c r="AV5" s="770"/>
      <c r="AW5" s="770"/>
      <c r="AX5" s="770"/>
      <c r="AY5" s="776"/>
      <c r="AZ5" s="232"/>
      <c r="BA5" s="232"/>
      <c r="BB5" s="232"/>
      <c r="BC5" s="232"/>
      <c r="BD5" s="232"/>
      <c r="BE5" s="233"/>
      <c r="BF5" s="233"/>
      <c r="BG5" s="233"/>
      <c r="BH5" s="233"/>
      <c r="BI5" s="233"/>
      <c r="BJ5" s="233"/>
      <c r="BK5" s="233"/>
      <c r="BL5" s="233"/>
      <c r="BM5" s="233"/>
      <c r="BN5" s="233"/>
      <c r="BO5" s="233"/>
      <c r="BP5" s="233"/>
      <c r="BQ5" s="763" t="s">
        <v>383</v>
      </c>
      <c r="BR5" s="764"/>
      <c r="BS5" s="764"/>
      <c r="BT5" s="764"/>
      <c r="BU5" s="764"/>
      <c r="BV5" s="764"/>
      <c r="BW5" s="764"/>
      <c r="BX5" s="764"/>
      <c r="BY5" s="764"/>
      <c r="BZ5" s="764"/>
      <c r="CA5" s="764"/>
      <c r="CB5" s="764"/>
      <c r="CC5" s="764"/>
      <c r="CD5" s="764"/>
      <c r="CE5" s="764"/>
      <c r="CF5" s="764"/>
      <c r="CG5" s="765"/>
      <c r="CH5" s="769" t="s">
        <v>384</v>
      </c>
      <c r="CI5" s="770"/>
      <c r="CJ5" s="770"/>
      <c r="CK5" s="770"/>
      <c r="CL5" s="771"/>
      <c r="CM5" s="769" t="s">
        <v>385</v>
      </c>
      <c r="CN5" s="770"/>
      <c r="CO5" s="770"/>
      <c r="CP5" s="770"/>
      <c r="CQ5" s="771"/>
      <c r="CR5" s="769" t="s">
        <v>386</v>
      </c>
      <c r="CS5" s="770"/>
      <c r="CT5" s="770"/>
      <c r="CU5" s="770"/>
      <c r="CV5" s="771"/>
      <c r="CW5" s="769" t="s">
        <v>387</v>
      </c>
      <c r="CX5" s="770"/>
      <c r="CY5" s="770"/>
      <c r="CZ5" s="770"/>
      <c r="DA5" s="771"/>
      <c r="DB5" s="769" t="s">
        <v>388</v>
      </c>
      <c r="DC5" s="770"/>
      <c r="DD5" s="770"/>
      <c r="DE5" s="770"/>
      <c r="DF5" s="771"/>
      <c r="DG5" s="799" t="s">
        <v>389</v>
      </c>
      <c r="DH5" s="800"/>
      <c r="DI5" s="800"/>
      <c r="DJ5" s="800"/>
      <c r="DK5" s="801"/>
      <c r="DL5" s="799" t="s">
        <v>390</v>
      </c>
      <c r="DM5" s="800"/>
      <c r="DN5" s="800"/>
      <c r="DO5" s="800"/>
      <c r="DP5" s="801"/>
      <c r="DQ5" s="769" t="s">
        <v>391</v>
      </c>
      <c r="DR5" s="770"/>
      <c r="DS5" s="770"/>
      <c r="DT5" s="770"/>
      <c r="DU5" s="771"/>
      <c r="DV5" s="769" t="s">
        <v>382</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392</v>
      </c>
      <c r="C7" s="786"/>
      <c r="D7" s="786"/>
      <c r="E7" s="786"/>
      <c r="F7" s="786"/>
      <c r="G7" s="786"/>
      <c r="H7" s="786"/>
      <c r="I7" s="786"/>
      <c r="J7" s="786"/>
      <c r="K7" s="786"/>
      <c r="L7" s="786"/>
      <c r="M7" s="786"/>
      <c r="N7" s="786"/>
      <c r="O7" s="786"/>
      <c r="P7" s="787"/>
      <c r="Q7" s="788">
        <v>12771</v>
      </c>
      <c r="R7" s="789"/>
      <c r="S7" s="789"/>
      <c r="T7" s="789"/>
      <c r="U7" s="789"/>
      <c r="V7" s="789">
        <v>11994</v>
      </c>
      <c r="W7" s="789"/>
      <c r="X7" s="789"/>
      <c r="Y7" s="789"/>
      <c r="Z7" s="789"/>
      <c r="AA7" s="789">
        <v>774</v>
      </c>
      <c r="AB7" s="789"/>
      <c r="AC7" s="789"/>
      <c r="AD7" s="789"/>
      <c r="AE7" s="790"/>
      <c r="AF7" s="791">
        <v>751</v>
      </c>
      <c r="AG7" s="792"/>
      <c r="AH7" s="792"/>
      <c r="AI7" s="792"/>
      <c r="AJ7" s="793"/>
      <c r="AK7" s="794">
        <v>469</v>
      </c>
      <c r="AL7" s="795"/>
      <c r="AM7" s="795"/>
      <c r="AN7" s="795"/>
      <c r="AO7" s="795"/>
      <c r="AP7" s="795">
        <v>12572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584</v>
      </c>
      <c r="BS7" s="782" t="s">
        <v>585</v>
      </c>
      <c r="BT7" s="783"/>
      <c r="BU7" s="783"/>
      <c r="BV7" s="783"/>
      <c r="BW7" s="783"/>
      <c r="BX7" s="783"/>
      <c r="BY7" s="783"/>
      <c r="BZ7" s="783"/>
      <c r="CA7" s="783"/>
      <c r="CB7" s="783"/>
      <c r="CC7" s="783"/>
      <c r="CD7" s="783"/>
      <c r="CE7" s="783"/>
      <c r="CF7" s="783"/>
      <c r="CG7" s="798"/>
      <c r="CH7" s="779">
        <v>-1</v>
      </c>
      <c r="CI7" s="780"/>
      <c r="CJ7" s="780"/>
      <c r="CK7" s="780"/>
      <c r="CL7" s="781"/>
      <c r="CM7" s="779">
        <v>22</v>
      </c>
      <c r="CN7" s="780"/>
      <c r="CO7" s="780"/>
      <c r="CP7" s="780"/>
      <c r="CQ7" s="781"/>
      <c r="CR7" s="779">
        <v>5</v>
      </c>
      <c r="CS7" s="780"/>
      <c r="CT7" s="780"/>
      <c r="CU7" s="780"/>
      <c r="CV7" s="781"/>
      <c r="CW7" s="779" t="s">
        <v>597</v>
      </c>
      <c r="CX7" s="780"/>
      <c r="CY7" s="780"/>
      <c r="CZ7" s="780"/>
      <c r="DA7" s="781"/>
      <c r="DB7" s="779" t="s">
        <v>597</v>
      </c>
      <c r="DC7" s="780"/>
      <c r="DD7" s="780"/>
      <c r="DE7" s="780"/>
      <c r="DF7" s="781"/>
      <c r="DG7" s="779" t="s">
        <v>605</v>
      </c>
      <c r="DH7" s="780"/>
      <c r="DI7" s="780"/>
      <c r="DJ7" s="780"/>
      <c r="DK7" s="781"/>
      <c r="DL7" s="779">
        <v>187</v>
      </c>
      <c r="DM7" s="780"/>
      <c r="DN7" s="780"/>
      <c r="DO7" s="780"/>
      <c r="DP7" s="781"/>
      <c r="DQ7" s="779">
        <v>45</v>
      </c>
      <c r="DR7" s="780"/>
      <c r="DS7" s="780"/>
      <c r="DT7" s="780"/>
      <c r="DU7" s="781"/>
      <c r="DV7" s="782"/>
      <c r="DW7" s="783"/>
      <c r="DX7" s="783"/>
      <c r="DY7" s="783"/>
      <c r="DZ7" s="784"/>
      <c r="EA7" s="234"/>
    </row>
    <row r="8" spans="1:131" s="235" customFormat="1" ht="26.25" customHeight="1" x14ac:dyDescent="0.15">
      <c r="A8" s="238">
        <v>2</v>
      </c>
      <c r="B8" s="816" t="s">
        <v>393</v>
      </c>
      <c r="C8" s="817"/>
      <c r="D8" s="817"/>
      <c r="E8" s="817"/>
      <c r="F8" s="817"/>
      <c r="G8" s="817"/>
      <c r="H8" s="817"/>
      <c r="I8" s="817"/>
      <c r="J8" s="817"/>
      <c r="K8" s="817"/>
      <c r="L8" s="817"/>
      <c r="M8" s="817"/>
      <c r="N8" s="817"/>
      <c r="O8" s="817"/>
      <c r="P8" s="818"/>
      <c r="Q8" s="819">
        <v>1</v>
      </c>
      <c r="R8" s="820"/>
      <c r="S8" s="820"/>
      <c r="T8" s="820"/>
      <c r="U8" s="820"/>
      <c r="V8" s="820">
        <v>3</v>
      </c>
      <c r="W8" s="820"/>
      <c r="X8" s="820"/>
      <c r="Y8" s="820"/>
      <c r="Z8" s="820"/>
      <c r="AA8" s="820">
        <v>1</v>
      </c>
      <c r="AB8" s="820"/>
      <c r="AC8" s="820"/>
      <c r="AD8" s="820"/>
      <c r="AE8" s="821"/>
      <c r="AF8" s="822">
        <v>1</v>
      </c>
      <c r="AG8" s="823"/>
      <c r="AH8" s="823"/>
      <c r="AI8" s="823"/>
      <c r="AJ8" s="824"/>
      <c r="AK8" s="805">
        <v>2</v>
      </c>
      <c r="AL8" s="806"/>
      <c r="AM8" s="806"/>
      <c r="AN8" s="806"/>
      <c r="AO8" s="806"/>
      <c r="AP8" s="806">
        <v>14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586</v>
      </c>
      <c r="BT8" s="810"/>
      <c r="BU8" s="810"/>
      <c r="BV8" s="810"/>
      <c r="BW8" s="810"/>
      <c r="BX8" s="810"/>
      <c r="BY8" s="810"/>
      <c r="BZ8" s="810"/>
      <c r="CA8" s="810"/>
      <c r="CB8" s="810"/>
      <c r="CC8" s="810"/>
      <c r="CD8" s="810"/>
      <c r="CE8" s="810"/>
      <c r="CF8" s="810"/>
      <c r="CG8" s="811"/>
      <c r="CH8" s="812">
        <v>-2</v>
      </c>
      <c r="CI8" s="813"/>
      <c r="CJ8" s="813"/>
      <c r="CK8" s="813"/>
      <c r="CL8" s="814"/>
      <c r="CM8" s="812">
        <v>57</v>
      </c>
      <c r="CN8" s="813"/>
      <c r="CO8" s="813"/>
      <c r="CP8" s="813"/>
      <c r="CQ8" s="814"/>
      <c r="CR8" s="812">
        <v>53</v>
      </c>
      <c r="CS8" s="813"/>
      <c r="CT8" s="813"/>
      <c r="CU8" s="813"/>
      <c r="CV8" s="814"/>
      <c r="CW8" s="812">
        <v>1</v>
      </c>
      <c r="CX8" s="813"/>
      <c r="CY8" s="813"/>
      <c r="CZ8" s="813"/>
      <c r="DA8" s="814"/>
      <c r="DB8" s="812" t="s">
        <v>597</v>
      </c>
      <c r="DC8" s="813"/>
      <c r="DD8" s="813"/>
      <c r="DE8" s="813"/>
      <c r="DF8" s="814"/>
      <c r="DG8" s="812" t="s">
        <v>597</v>
      </c>
      <c r="DH8" s="813"/>
      <c r="DI8" s="813"/>
      <c r="DJ8" s="813"/>
      <c r="DK8" s="814"/>
      <c r="DL8" s="812" t="s">
        <v>597</v>
      </c>
      <c r="DM8" s="813"/>
      <c r="DN8" s="813"/>
      <c r="DO8" s="813"/>
      <c r="DP8" s="814"/>
      <c r="DQ8" s="812" t="s">
        <v>597</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394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395</v>
      </c>
      <c r="B23" s="825" t="s">
        <v>396</v>
      </c>
      <c r="C23" s="826"/>
      <c r="D23" s="826"/>
      <c r="E23" s="826"/>
      <c r="F23" s="826"/>
      <c r="G23" s="826"/>
      <c r="H23" s="826"/>
      <c r="I23" s="826"/>
      <c r="J23" s="826"/>
      <c r="K23" s="826"/>
      <c r="L23" s="826"/>
      <c r="M23" s="826"/>
      <c r="N23" s="826"/>
      <c r="O23" s="826"/>
      <c r="P23" s="827"/>
      <c r="Q23" s="828">
        <v>12772</v>
      </c>
      <c r="R23" s="829"/>
      <c r="S23" s="829"/>
      <c r="T23" s="829"/>
      <c r="U23" s="829"/>
      <c r="V23" s="829">
        <v>11997</v>
      </c>
      <c r="W23" s="829"/>
      <c r="X23" s="829"/>
      <c r="Y23" s="829"/>
      <c r="Z23" s="829"/>
      <c r="AA23" s="829">
        <v>775</v>
      </c>
      <c r="AB23" s="829"/>
      <c r="AC23" s="829"/>
      <c r="AD23" s="829"/>
      <c r="AE23" s="830"/>
      <c r="AF23" s="831">
        <v>752</v>
      </c>
      <c r="AG23" s="829"/>
      <c r="AH23" s="829"/>
      <c r="AI23" s="829"/>
      <c r="AJ23" s="832"/>
      <c r="AK23" s="833"/>
      <c r="AL23" s="834"/>
      <c r="AM23" s="834"/>
      <c r="AN23" s="834"/>
      <c r="AO23" s="834"/>
      <c r="AP23" s="829">
        <v>12586</v>
      </c>
      <c r="AQ23" s="829"/>
      <c r="AR23" s="829"/>
      <c r="AS23" s="829"/>
      <c r="AT23" s="829"/>
      <c r="AU23" s="845"/>
      <c r="AV23" s="845"/>
      <c r="AW23" s="845"/>
      <c r="AX23" s="845"/>
      <c r="AY23" s="846"/>
      <c r="AZ23" s="847" t="s">
        <v>131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375</v>
      </c>
      <c r="B26" s="764"/>
      <c r="C26" s="764"/>
      <c r="D26" s="764"/>
      <c r="E26" s="764"/>
      <c r="F26" s="764"/>
      <c r="G26" s="764"/>
      <c r="H26" s="764"/>
      <c r="I26" s="764"/>
      <c r="J26" s="764"/>
      <c r="K26" s="764"/>
      <c r="L26" s="764"/>
      <c r="M26" s="764"/>
      <c r="N26" s="764"/>
      <c r="O26" s="764"/>
      <c r="P26" s="765"/>
      <c r="Q26" s="769" t="s">
        <v>399</v>
      </c>
      <c r="R26" s="770"/>
      <c r="S26" s="770"/>
      <c r="T26" s="770"/>
      <c r="U26" s="771"/>
      <c r="V26" s="769" t="s">
        <v>400</v>
      </c>
      <c r="W26" s="770"/>
      <c r="X26" s="770"/>
      <c r="Y26" s="770"/>
      <c r="Z26" s="771"/>
      <c r="AA26" s="769" t="s">
        <v>401</v>
      </c>
      <c r="AB26" s="770"/>
      <c r="AC26" s="770"/>
      <c r="AD26" s="770"/>
      <c r="AE26" s="770"/>
      <c r="AF26" s="850" t="s">
        <v>402</v>
      </c>
      <c r="AG26" s="851"/>
      <c r="AH26" s="851"/>
      <c r="AI26" s="851"/>
      <c r="AJ26" s="852"/>
      <c r="AK26" s="770" t="s">
        <v>403</v>
      </c>
      <c r="AL26" s="770"/>
      <c r="AM26" s="770"/>
      <c r="AN26" s="770"/>
      <c r="AO26" s="771"/>
      <c r="AP26" s="769" t="s">
        <v>404</v>
      </c>
      <c r="AQ26" s="770"/>
      <c r="AR26" s="770"/>
      <c r="AS26" s="770"/>
      <c r="AT26" s="771"/>
      <c r="AU26" s="769" t="s">
        <v>405</v>
      </c>
      <c r="AV26" s="770"/>
      <c r="AW26" s="770"/>
      <c r="AX26" s="770"/>
      <c r="AY26" s="771"/>
      <c r="AZ26" s="769" t="s">
        <v>406</v>
      </c>
      <c r="BA26" s="770"/>
      <c r="BB26" s="770"/>
      <c r="BC26" s="770"/>
      <c r="BD26" s="771"/>
      <c r="BE26" s="769" t="s">
        <v>382</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407</v>
      </c>
      <c r="C28" s="786"/>
      <c r="D28" s="786"/>
      <c r="E28" s="786"/>
      <c r="F28" s="786"/>
      <c r="G28" s="786"/>
      <c r="H28" s="786"/>
      <c r="I28" s="786"/>
      <c r="J28" s="786"/>
      <c r="K28" s="786"/>
      <c r="L28" s="786"/>
      <c r="M28" s="786"/>
      <c r="N28" s="786"/>
      <c r="O28" s="786"/>
      <c r="P28" s="787"/>
      <c r="Q28" s="858">
        <v>2602</v>
      </c>
      <c r="R28" s="859"/>
      <c r="S28" s="859"/>
      <c r="T28" s="859"/>
      <c r="U28" s="859"/>
      <c r="V28" s="859">
        <v>2552</v>
      </c>
      <c r="W28" s="859"/>
      <c r="X28" s="859"/>
      <c r="Y28" s="859"/>
      <c r="Z28" s="859"/>
      <c r="AA28" s="859">
        <v>50</v>
      </c>
      <c r="AB28" s="859"/>
      <c r="AC28" s="859"/>
      <c r="AD28" s="859"/>
      <c r="AE28" s="860"/>
      <c r="AF28" s="861">
        <v>50</v>
      </c>
      <c r="AG28" s="859"/>
      <c r="AH28" s="859"/>
      <c r="AI28" s="859"/>
      <c r="AJ28" s="862"/>
      <c r="AK28" s="863" t="s">
        <v>587</v>
      </c>
      <c r="AL28" s="864"/>
      <c r="AM28" s="864"/>
      <c r="AN28" s="864"/>
      <c r="AO28" s="864"/>
      <c r="AP28" s="864" t="s">
        <v>587</v>
      </c>
      <c r="AQ28" s="864"/>
      <c r="AR28" s="864"/>
      <c r="AS28" s="864"/>
      <c r="AT28" s="864"/>
      <c r="AU28" s="864" t="s">
        <v>587</v>
      </c>
      <c r="AV28" s="864"/>
      <c r="AW28" s="864"/>
      <c r="AX28" s="864"/>
      <c r="AY28" s="864"/>
      <c r="AZ28" s="865" t="s">
        <v>604</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408</v>
      </c>
      <c r="C29" s="817"/>
      <c r="D29" s="817"/>
      <c r="E29" s="817"/>
      <c r="F29" s="817"/>
      <c r="G29" s="817"/>
      <c r="H29" s="817"/>
      <c r="I29" s="817"/>
      <c r="J29" s="817"/>
      <c r="K29" s="817"/>
      <c r="L29" s="817"/>
      <c r="M29" s="817"/>
      <c r="N29" s="817"/>
      <c r="O29" s="817"/>
      <c r="P29" s="818"/>
      <c r="Q29" s="819">
        <v>2803</v>
      </c>
      <c r="R29" s="820"/>
      <c r="S29" s="820"/>
      <c r="T29" s="820"/>
      <c r="U29" s="820"/>
      <c r="V29" s="820">
        <v>2614</v>
      </c>
      <c r="W29" s="820"/>
      <c r="X29" s="820"/>
      <c r="Y29" s="820"/>
      <c r="Z29" s="820"/>
      <c r="AA29" s="820">
        <v>189</v>
      </c>
      <c r="AB29" s="820"/>
      <c r="AC29" s="820"/>
      <c r="AD29" s="820"/>
      <c r="AE29" s="821"/>
      <c r="AF29" s="822">
        <v>189</v>
      </c>
      <c r="AG29" s="823"/>
      <c r="AH29" s="823"/>
      <c r="AI29" s="823"/>
      <c r="AJ29" s="824"/>
      <c r="AK29" s="870" t="s">
        <v>587</v>
      </c>
      <c r="AL29" s="866"/>
      <c r="AM29" s="866"/>
      <c r="AN29" s="866"/>
      <c r="AO29" s="866"/>
      <c r="AP29" s="866" t="s">
        <v>587</v>
      </c>
      <c r="AQ29" s="866"/>
      <c r="AR29" s="866"/>
      <c r="AS29" s="866"/>
      <c r="AT29" s="866"/>
      <c r="AU29" s="866" t="s">
        <v>587</v>
      </c>
      <c r="AV29" s="866"/>
      <c r="AW29" s="866"/>
      <c r="AX29" s="866"/>
      <c r="AY29" s="866"/>
      <c r="AZ29" s="867" t="s">
        <v>604</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409</v>
      </c>
      <c r="C30" s="817"/>
      <c r="D30" s="817"/>
      <c r="E30" s="817"/>
      <c r="F30" s="817"/>
      <c r="G30" s="817"/>
      <c r="H30" s="817"/>
      <c r="I30" s="817"/>
      <c r="J30" s="817"/>
      <c r="K30" s="817"/>
      <c r="L30" s="817"/>
      <c r="M30" s="817"/>
      <c r="N30" s="817"/>
      <c r="O30" s="817"/>
      <c r="P30" s="818"/>
      <c r="Q30" s="819">
        <v>264</v>
      </c>
      <c r="R30" s="820"/>
      <c r="S30" s="820"/>
      <c r="T30" s="820"/>
      <c r="U30" s="820"/>
      <c r="V30" s="820">
        <v>263</v>
      </c>
      <c r="W30" s="820"/>
      <c r="X30" s="820"/>
      <c r="Y30" s="820"/>
      <c r="Z30" s="820"/>
      <c r="AA30" s="820">
        <v>1</v>
      </c>
      <c r="AB30" s="820"/>
      <c r="AC30" s="820"/>
      <c r="AD30" s="820"/>
      <c r="AE30" s="821"/>
      <c r="AF30" s="822">
        <v>1</v>
      </c>
      <c r="AG30" s="823"/>
      <c r="AH30" s="823"/>
      <c r="AI30" s="823"/>
      <c r="AJ30" s="824"/>
      <c r="AK30" s="870" t="s">
        <v>587</v>
      </c>
      <c r="AL30" s="866"/>
      <c r="AM30" s="866"/>
      <c r="AN30" s="866"/>
      <c r="AO30" s="866"/>
      <c r="AP30" s="866" t="s">
        <v>587</v>
      </c>
      <c r="AQ30" s="866"/>
      <c r="AR30" s="866"/>
      <c r="AS30" s="866"/>
      <c r="AT30" s="866"/>
      <c r="AU30" s="866" t="s">
        <v>587</v>
      </c>
      <c r="AV30" s="866"/>
      <c r="AW30" s="866"/>
      <c r="AX30" s="866"/>
      <c r="AY30" s="866"/>
      <c r="AZ30" s="867" t="s">
        <v>604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410</v>
      </c>
      <c r="C31" s="817"/>
      <c r="D31" s="817"/>
      <c r="E31" s="817"/>
      <c r="F31" s="817"/>
      <c r="G31" s="817"/>
      <c r="H31" s="817"/>
      <c r="I31" s="817"/>
      <c r="J31" s="817"/>
      <c r="K31" s="817"/>
      <c r="L31" s="817"/>
      <c r="M31" s="817"/>
      <c r="N31" s="817"/>
      <c r="O31" s="817"/>
      <c r="P31" s="818"/>
      <c r="Q31" s="819">
        <v>29</v>
      </c>
      <c r="R31" s="820"/>
      <c r="S31" s="820"/>
      <c r="T31" s="820"/>
      <c r="U31" s="820"/>
      <c r="V31" s="820">
        <v>27</v>
      </c>
      <c r="W31" s="820"/>
      <c r="X31" s="820"/>
      <c r="Y31" s="820"/>
      <c r="Z31" s="820"/>
      <c r="AA31" s="820">
        <v>2</v>
      </c>
      <c r="AB31" s="820"/>
      <c r="AC31" s="820"/>
      <c r="AD31" s="820"/>
      <c r="AE31" s="821"/>
      <c r="AF31" s="822">
        <v>2</v>
      </c>
      <c r="AG31" s="823"/>
      <c r="AH31" s="823"/>
      <c r="AI31" s="823"/>
      <c r="AJ31" s="824"/>
      <c r="AK31" s="870">
        <v>8</v>
      </c>
      <c r="AL31" s="866"/>
      <c r="AM31" s="866"/>
      <c r="AN31" s="866"/>
      <c r="AO31" s="866"/>
      <c r="AP31" s="866" t="s">
        <v>587</v>
      </c>
      <c r="AQ31" s="866"/>
      <c r="AR31" s="866"/>
      <c r="AS31" s="866"/>
      <c r="AT31" s="866"/>
      <c r="AU31" s="866" t="s">
        <v>587</v>
      </c>
      <c r="AV31" s="866"/>
      <c r="AW31" s="866"/>
      <c r="AX31" s="866"/>
      <c r="AY31" s="866"/>
      <c r="AZ31" s="867" t="s">
        <v>604</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411</v>
      </c>
      <c r="C32" s="817"/>
      <c r="D32" s="817"/>
      <c r="E32" s="817"/>
      <c r="F32" s="817"/>
      <c r="G32" s="817"/>
      <c r="H32" s="817"/>
      <c r="I32" s="817"/>
      <c r="J32" s="817"/>
      <c r="K32" s="817"/>
      <c r="L32" s="817"/>
      <c r="M32" s="817"/>
      <c r="N32" s="817"/>
      <c r="O32" s="817"/>
      <c r="P32" s="818"/>
      <c r="Q32" s="819">
        <v>520</v>
      </c>
      <c r="R32" s="820"/>
      <c r="S32" s="820"/>
      <c r="T32" s="820"/>
      <c r="U32" s="820"/>
      <c r="V32" s="820">
        <v>459</v>
      </c>
      <c r="W32" s="820"/>
      <c r="X32" s="820"/>
      <c r="Y32" s="820"/>
      <c r="Z32" s="820"/>
      <c r="AA32" s="820">
        <v>61</v>
      </c>
      <c r="AB32" s="820"/>
      <c r="AC32" s="820"/>
      <c r="AD32" s="820"/>
      <c r="AE32" s="821"/>
      <c r="AF32" s="822">
        <v>1168</v>
      </c>
      <c r="AG32" s="823"/>
      <c r="AH32" s="823"/>
      <c r="AI32" s="823"/>
      <c r="AJ32" s="824"/>
      <c r="AK32" s="870">
        <v>2</v>
      </c>
      <c r="AL32" s="866"/>
      <c r="AM32" s="866"/>
      <c r="AN32" s="866"/>
      <c r="AO32" s="866"/>
      <c r="AP32" s="866">
        <v>377</v>
      </c>
      <c r="AQ32" s="866"/>
      <c r="AR32" s="866"/>
      <c r="AS32" s="866"/>
      <c r="AT32" s="866"/>
      <c r="AU32" s="866">
        <v>13</v>
      </c>
      <c r="AV32" s="866"/>
      <c r="AW32" s="866"/>
      <c r="AX32" s="866"/>
      <c r="AY32" s="866"/>
      <c r="AZ32" s="867" t="s">
        <v>604</v>
      </c>
      <c r="BA32" s="867"/>
      <c r="BB32" s="867"/>
      <c r="BC32" s="867"/>
      <c r="BD32" s="867"/>
      <c r="BE32" s="868" t="s">
        <v>412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413</v>
      </c>
      <c r="C33" s="817"/>
      <c r="D33" s="817"/>
      <c r="E33" s="817"/>
      <c r="F33" s="817"/>
      <c r="G33" s="817"/>
      <c r="H33" s="817"/>
      <c r="I33" s="817"/>
      <c r="J33" s="817"/>
      <c r="K33" s="817"/>
      <c r="L33" s="817"/>
      <c r="M33" s="817"/>
      <c r="N33" s="817"/>
      <c r="O33" s="817"/>
      <c r="P33" s="818"/>
      <c r="Q33" s="819">
        <v>2755</v>
      </c>
      <c r="R33" s="820"/>
      <c r="S33" s="820"/>
      <c r="T33" s="820"/>
      <c r="U33" s="820"/>
      <c r="V33" s="820">
        <v>2594</v>
      </c>
      <c r="W33" s="820"/>
      <c r="X33" s="820"/>
      <c r="Y33" s="820"/>
      <c r="Z33" s="820"/>
      <c r="AA33" s="820">
        <v>160</v>
      </c>
      <c r="AB33" s="820"/>
      <c r="AC33" s="820"/>
      <c r="AD33" s="820"/>
      <c r="AE33" s="821"/>
      <c r="AF33" s="822">
        <v>666</v>
      </c>
      <c r="AG33" s="823"/>
      <c r="AH33" s="823"/>
      <c r="AI33" s="823"/>
      <c r="AJ33" s="824"/>
      <c r="AK33" s="870">
        <v>483</v>
      </c>
      <c r="AL33" s="866"/>
      <c r="AM33" s="866"/>
      <c r="AN33" s="866"/>
      <c r="AO33" s="866"/>
      <c r="AP33" s="866">
        <v>1127</v>
      </c>
      <c r="AQ33" s="866"/>
      <c r="AR33" s="866"/>
      <c r="AS33" s="866"/>
      <c r="AT33" s="866"/>
      <c r="AU33" s="866">
        <v>742</v>
      </c>
      <c r="AV33" s="866"/>
      <c r="AW33" s="866"/>
      <c r="AX33" s="866"/>
      <c r="AY33" s="866"/>
      <c r="AZ33" s="867" t="s">
        <v>604</v>
      </c>
      <c r="BA33" s="867"/>
      <c r="BB33" s="867"/>
      <c r="BC33" s="867"/>
      <c r="BD33" s="867"/>
      <c r="BE33" s="868" t="s">
        <v>414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415</v>
      </c>
      <c r="C34" s="817"/>
      <c r="D34" s="817"/>
      <c r="E34" s="817"/>
      <c r="F34" s="817"/>
      <c r="G34" s="817"/>
      <c r="H34" s="817"/>
      <c r="I34" s="817"/>
      <c r="J34" s="817"/>
      <c r="K34" s="817"/>
      <c r="L34" s="817"/>
      <c r="M34" s="817"/>
      <c r="N34" s="817"/>
      <c r="O34" s="817"/>
      <c r="P34" s="818"/>
      <c r="Q34" s="819">
        <v>801</v>
      </c>
      <c r="R34" s="820"/>
      <c r="S34" s="820"/>
      <c r="T34" s="820"/>
      <c r="U34" s="820"/>
      <c r="V34" s="820">
        <v>790</v>
      </c>
      <c r="W34" s="820"/>
      <c r="X34" s="820"/>
      <c r="Y34" s="820"/>
      <c r="Z34" s="820"/>
      <c r="AA34" s="820">
        <v>11</v>
      </c>
      <c r="AB34" s="820"/>
      <c r="AC34" s="820"/>
      <c r="AD34" s="820"/>
      <c r="AE34" s="821"/>
      <c r="AF34" s="822">
        <v>11</v>
      </c>
      <c r="AG34" s="823"/>
      <c r="AH34" s="823"/>
      <c r="AI34" s="823"/>
      <c r="AJ34" s="824"/>
      <c r="AK34" s="870">
        <v>323</v>
      </c>
      <c r="AL34" s="866"/>
      <c r="AM34" s="866"/>
      <c r="AN34" s="866"/>
      <c r="AO34" s="866"/>
      <c r="AP34" s="866">
        <v>2566</v>
      </c>
      <c r="AQ34" s="866"/>
      <c r="AR34" s="866"/>
      <c r="AS34" s="866"/>
      <c r="AT34" s="866"/>
      <c r="AU34" s="866">
        <v>1968</v>
      </c>
      <c r="AV34" s="866"/>
      <c r="AW34" s="866"/>
      <c r="AX34" s="866"/>
      <c r="AY34" s="866"/>
      <c r="AZ34" s="867" t="s">
        <v>604</v>
      </c>
      <c r="BA34" s="867"/>
      <c r="BB34" s="867"/>
      <c r="BC34" s="867"/>
      <c r="BD34" s="867"/>
      <c r="BE34" s="868" t="s">
        <v>416</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417</v>
      </c>
      <c r="C35" s="817"/>
      <c r="D35" s="817"/>
      <c r="E35" s="817"/>
      <c r="F35" s="817"/>
      <c r="G35" s="817"/>
      <c r="H35" s="817"/>
      <c r="I35" s="817"/>
      <c r="J35" s="817"/>
      <c r="K35" s="817"/>
      <c r="L35" s="817"/>
      <c r="M35" s="817"/>
      <c r="N35" s="817"/>
      <c r="O35" s="817"/>
      <c r="P35" s="818"/>
      <c r="Q35" s="819">
        <v>86</v>
      </c>
      <c r="R35" s="820"/>
      <c r="S35" s="820"/>
      <c r="T35" s="820"/>
      <c r="U35" s="820"/>
      <c r="V35" s="820">
        <v>81</v>
      </c>
      <c r="W35" s="820"/>
      <c r="X35" s="820"/>
      <c r="Y35" s="820"/>
      <c r="Z35" s="820"/>
      <c r="AA35" s="820">
        <v>5</v>
      </c>
      <c r="AB35" s="820"/>
      <c r="AC35" s="820"/>
      <c r="AD35" s="820"/>
      <c r="AE35" s="821"/>
      <c r="AF35" s="822">
        <v>5</v>
      </c>
      <c r="AG35" s="823"/>
      <c r="AH35" s="823"/>
      <c r="AI35" s="823"/>
      <c r="AJ35" s="824"/>
      <c r="AK35" s="870">
        <v>63</v>
      </c>
      <c r="AL35" s="866"/>
      <c r="AM35" s="866"/>
      <c r="AN35" s="866"/>
      <c r="AO35" s="866"/>
      <c r="AP35" s="866">
        <v>156</v>
      </c>
      <c r="AQ35" s="866"/>
      <c r="AR35" s="866"/>
      <c r="AS35" s="866"/>
      <c r="AT35" s="866"/>
      <c r="AU35" s="866">
        <v>156</v>
      </c>
      <c r="AV35" s="866"/>
      <c r="AW35" s="866"/>
      <c r="AX35" s="866"/>
      <c r="AY35" s="866"/>
      <c r="AZ35" s="867" t="s">
        <v>604</v>
      </c>
      <c r="BA35" s="867"/>
      <c r="BB35" s="867"/>
      <c r="BC35" s="867"/>
      <c r="BD35" s="867"/>
      <c r="BE35" s="868" t="s">
        <v>416</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418</v>
      </c>
      <c r="C36" s="817"/>
      <c r="D36" s="817"/>
      <c r="E36" s="817"/>
      <c r="F36" s="817"/>
      <c r="G36" s="817"/>
      <c r="H36" s="817"/>
      <c r="I36" s="817"/>
      <c r="J36" s="817"/>
      <c r="K36" s="817"/>
      <c r="L36" s="817"/>
      <c r="M36" s="817"/>
      <c r="N36" s="817"/>
      <c r="O36" s="817"/>
      <c r="P36" s="818"/>
      <c r="Q36" s="819">
        <v>70</v>
      </c>
      <c r="R36" s="820"/>
      <c r="S36" s="820"/>
      <c r="T36" s="820"/>
      <c r="U36" s="820"/>
      <c r="V36" s="820">
        <v>65</v>
      </c>
      <c r="W36" s="820"/>
      <c r="X36" s="820"/>
      <c r="Y36" s="820"/>
      <c r="Z36" s="820"/>
      <c r="AA36" s="820">
        <v>5</v>
      </c>
      <c r="AB36" s="820"/>
      <c r="AC36" s="820"/>
      <c r="AD36" s="820"/>
      <c r="AE36" s="821"/>
      <c r="AF36" s="822">
        <v>5</v>
      </c>
      <c r="AG36" s="823"/>
      <c r="AH36" s="823"/>
      <c r="AI36" s="823"/>
      <c r="AJ36" s="824"/>
      <c r="AK36" s="870">
        <v>27</v>
      </c>
      <c r="AL36" s="866"/>
      <c r="AM36" s="866"/>
      <c r="AN36" s="866"/>
      <c r="AO36" s="866"/>
      <c r="AP36" s="866">
        <v>281</v>
      </c>
      <c r="AQ36" s="866"/>
      <c r="AR36" s="866"/>
      <c r="AS36" s="866"/>
      <c r="AT36" s="866"/>
      <c r="AU36" s="866">
        <v>281</v>
      </c>
      <c r="AV36" s="866"/>
      <c r="AW36" s="866"/>
      <c r="AX36" s="866"/>
      <c r="AY36" s="866"/>
      <c r="AZ36" s="867" t="s">
        <v>604</v>
      </c>
      <c r="BA36" s="867"/>
      <c r="BB36" s="867"/>
      <c r="BC36" s="867"/>
      <c r="BD36" s="867"/>
      <c r="BE36" s="868" t="s">
        <v>416</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395</v>
      </c>
      <c r="B63" s="825" t="s">
        <v>420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2097</v>
      </c>
      <c r="AG63" s="880"/>
      <c r="AH63" s="880"/>
      <c r="AI63" s="880"/>
      <c r="AJ63" s="881"/>
      <c r="AK63" s="882"/>
      <c r="AL63" s="877"/>
      <c r="AM63" s="877"/>
      <c r="AN63" s="877"/>
      <c r="AO63" s="877"/>
      <c r="AP63" s="880">
        <v>4508</v>
      </c>
      <c r="AQ63" s="880"/>
      <c r="AR63" s="880"/>
      <c r="AS63" s="880"/>
      <c r="AT63" s="880"/>
      <c r="AU63" s="880">
        <v>3160</v>
      </c>
      <c r="AV63" s="880"/>
      <c r="AW63" s="880"/>
      <c r="AX63" s="880"/>
      <c r="AY63" s="880"/>
      <c r="AZ63" s="884"/>
      <c r="BA63" s="884"/>
      <c r="BB63" s="884"/>
      <c r="BC63" s="884"/>
      <c r="BD63" s="884"/>
      <c r="BE63" s="885"/>
      <c r="BF63" s="885"/>
      <c r="BG63" s="885"/>
      <c r="BH63" s="885"/>
      <c r="BI63" s="886"/>
      <c r="BJ63" s="887" t="s">
        <v>421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423</v>
      </c>
      <c r="B66" s="764"/>
      <c r="C66" s="764"/>
      <c r="D66" s="764"/>
      <c r="E66" s="764"/>
      <c r="F66" s="764"/>
      <c r="G66" s="764"/>
      <c r="H66" s="764"/>
      <c r="I66" s="764"/>
      <c r="J66" s="764"/>
      <c r="K66" s="764"/>
      <c r="L66" s="764"/>
      <c r="M66" s="764"/>
      <c r="N66" s="764"/>
      <c r="O66" s="764"/>
      <c r="P66" s="765"/>
      <c r="Q66" s="769" t="s">
        <v>424</v>
      </c>
      <c r="R66" s="770"/>
      <c r="S66" s="770"/>
      <c r="T66" s="770"/>
      <c r="U66" s="771"/>
      <c r="V66" s="769" t="s">
        <v>425</v>
      </c>
      <c r="W66" s="770"/>
      <c r="X66" s="770"/>
      <c r="Y66" s="770"/>
      <c r="Z66" s="771"/>
      <c r="AA66" s="769" t="s">
        <v>426</v>
      </c>
      <c r="AB66" s="770"/>
      <c r="AC66" s="770"/>
      <c r="AD66" s="770"/>
      <c r="AE66" s="771"/>
      <c r="AF66" s="890" t="s">
        <v>427</v>
      </c>
      <c r="AG66" s="851"/>
      <c r="AH66" s="851"/>
      <c r="AI66" s="851"/>
      <c r="AJ66" s="891"/>
      <c r="AK66" s="769" t="s">
        <v>428</v>
      </c>
      <c r="AL66" s="764"/>
      <c r="AM66" s="764"/>
      <c r="AN66" s="764"/>
      <c r="AO66" s="765"/>
      <c r="AP66" s="769" t="s">
        <v>404</v>
      </c>
      <c r="AQ66" s="770"/>
      <c r="AR66" s="770"/>
      <c r="AS66" s="770"/>
      <c r="AT66" s="771"/>
      <c r="AU66" s="769" t="s">
        <v>429</v>
      </c>
      <c r="AV66" s="770"/>
      <c r="AW66" s="770"/>
      <c r="AX66" s="770"/>
      <c r="AY66" s="771"/>
      <c r="AZ66" s="769" t="s">
        <v>382</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588</v>
      </c>
      <c r="C68" s="906"/>
      <c r="D68" s="906"/>
      <c r="E68" s="906"/>
      <c r="F68" s="906"/>
      <c r="G68" s="906"/>
      <c r="H68" s="906"/>
      <c r="I68" s="906"/>
      <c r="J68" s="906"/>
      <c r="K68" s="906"/>
      <c r="L68" s="906"/>
      <c r="M68" s="906"/>
      <c r="N68" s="906"/>
      <c r="O68" s="906"/>
      <c r="P68" s="907"/>
      <c r="Q68" s="908">
        <v>1108</v>
      </c>
      <c r="R68" s="902"/>
      <c r="S68" s="902"/>
      <c r="T68" s="902"/>
      <c r="U68" s="902"/>
      <c r="V68" s="902">
        <v>1104</v>
      </c>
      <c r="W68" s="902"/>
      <c r="X68" s="902"/>
      <c r="Y68" s="902"/>
      <c r="Z68" s="902"/>
      <c r="AA68" s="902">
        <v>3</v>
      </c>
      <c r="AB68" s="902"/>
      <c r="AC68" s="902"/>
      <c r="AD68" s="902"/>
      <c r="AE68" s="902"/>
      <c r="AF68" s="902">
        <v>3</v>
      </c>
      <c r="AG68" s="902"/>
      <c r="AH68" s="902"/>
      <c r="AI68" s="902"/>
      <c r="AJ68" s="902"/>
      <c r="AK68" s="902" t="s">
        <v>596</v>
      </c>
      <c r="AL68" s="902"/>
      <c r="AM68" s="902"/>
      <c r="AN68" s="902"/>
      <c r="AO68" s="902"/>
      <c r="AP68" s="902" t="s">
        <v>587</v>
      </c>
      <c r="AQ68" s="902"/>
      <c r="AR68" s="902"/>
      <c r="AS68" s="902"/>
      <c r="AT68" s="902"/>
      <c r="AU68" s="902" t="s">
        <v>587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589</v>
      </c>
      <c r="C69" s="910"/>
      <c r="D69" s="910"/>
      <c r="E69" s="910"/>
      <c r="F69" s="910"/>
      <c r="G69" s="910"/>
      <c r="H69" s="910"/>
      <c r="I69" s="910"/>
      <c r="J69" s="910"/>
      <c r="K69" s="910"/>
      <c r="L69" s="910"/>
      <c r="M69" s="910"/>
      <c r="N69" s="910"/>
      <c r="O69" s="910"/>
      <c r="P69" s="911"/>
      <c r="Q69" s="912">
        <v>85</v>
      </c>
      <c r="R69" s="866"/>
      <c r="S69" s="866"/>
      <c r="T69" s="866"/>
      <c r="U69" s="866"/>
      <c r="V69" s="866">
        <v>71</v>
      </c>
      <c r="W69" s="866"/>
      <c r="X69" s="866"/>
      <c r="Y69" s="866"/>
      <c r="Z69" s="866"/>
      <c r="AA69" s="866">
        <v>14</v>
      </c>
      <c r="AB69" s="866"/>
      <c r="AC69" s="866"/>
      <c r="AD69" s="866"/>
      <c r="AE69" s="866"/>
      <c r="AF69" s="866">
        <v>14</v>
      </c>
      <c r="AG69" s="866"/>
      <c r="AH69" s="866"/>
      <c r="AI69" s="866"/>
      <c r="AJ69" s="866"/>
      <c r="AK69" s="866" t="s">
        <v>596</v>
      </c>
      <c r="AL69" s="866"/>
      <c r="AM69" s="866"/>
      <c r="AN69" s="866"/>
      <c r="AO69" s="866"/>
      <c r="AP69" s="866" t="s">
        <v>587</v>
      </c>
      <c r="AQ69" s="866"/>
      <c r="AR69" s="866"/>
      <c r="AS69" s="866"/>
      <c r="AT69" s="866"/>
      <c r="AU69" s="866" t="s">
        <v>587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590</v>
      </c>
      <c r="C70" s="910"/>
      <c r="D70" s="910"/>
      <c r="E70" s="910"/>
      <c r="F70" s="910"/>
      <c r="G70" s="910"/>
      <c r="H70" s="910"/>
      <c r="I70" s="910"/>
      <c r="J70" s="910"/>
      <c r="K70" s="910"/>
      <c r="L70" s="910"/>
      <c r="M70" s="910"/>
      <c r="N70" s="910"/>
      <c r="O70" s="910"/>
      <c r="P70" s="911"/>
      <c r="Q70" s="912">
        <v>6733</v>
      </c>
      <c r="R70" s="866"/>
      <c r="S70" s="866"/>
      <c r="T70" s="866"/>
      <c r="U70" s="866"/>
      <c r="V70" s="866">
        <v>6652</v>
      </c>
      <c r="W70" s="866"/>
      <c r="X70" s="866"/>
      <c r="Y70" s="866"/>
      <c r="Z70" s="866"/>
      <c r="AA70" s="866">
        <v>82</v>
      </c>
      <c r="AB70" s="866"/>
      <c r="AC70" s="866"/>
      <c r="AD70" s="866"/>
      <c r="AE70" s="866"/>
      <c r="AF70" s="866">
        <v>82</v>
      </c>
      <c r="AG70" s="866"/>
      <c r="AH70" s="866"/>
      <c r="AI70" s="866"/>
      <c r="AJ70" s="866"/>
      <c r="AK70" s="866" t="s">
        <v>596</v>
      </c>
      <c r="AL70" s="866"/>
      <c r="AM70" s="866"/>
      <c r="AN70" s="866"/>
      <c r="AO70" s="866"/>
      <c r="AP70" s="866" t="s">
        <v>587</v>
      </c>
      <c r="AQ70" s="866"/>
      <c r="AR70" s="866"/>
      <c r="AS70" s="866"/>
      <c r="AT70" s="866"/>
      <c r="AU70" s="866" t="s">
        <v>587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591</v>
      </c>
      <c r="C71" s="910"/>
      <c r="D71" s="910"/>
      <c r="E71" s="910"/>
      <c r="F71" s="910"/>
      <c r="G71" s="910"/>
      <c r="H71" s="910"/>
      <c r="I71" s="910"/>
      <c r="J71" s="910"/>
      <c r="K71" s="910"/>
      <c r="L71" s="910"/>
      <c r="M71" s="910"/>
      <c r="N71" s="910"/>
      <c r="O71" s="910"/>
      <c r="P71" s="911"/>
      <c r="Q71" s="912">
        <v>11</v>
      </c>
      <c r="R71" s="866"/>
      <c r="S71" s="866"/>
      <c r="T71" s="866"/>
      <c r="U71" s="866"/>
      <c r="V71" s="866">
        <v>10</v>
      </c>
      <c r="W71" s="866"/>
      <c r="X71" s="866"/>
      <c r="Y71" s="866"/>
      <c r="Z71" s="866"/>
      <c r="AA71" s="866">
        <v>1</v>
      </c>
      <c r="AB71" s="866"/>
      <c r="AC71" s="866"/>
      <c r="AD71" s="866"/>
      <c r="AE71" s="866"/>
      <c r="AF71" s="866">
        <v>1</v>
      </c>
      <c r="AG71" s="866"/>
      <c r="AH71" s="866"/>
      <c r="AI71" s="866"/>
      <c r="AJ71" s="866"/>
      <c r="AK71" s="866" t="s">
        <v>596</v>
      </c>
      <c r="AL71" s="866"/>
      <c r="AM71" s="866"/>
      <c r="AN71" s="866"/>
      <c r="AO71" s="866"/>
      <c r="AP71" s="866" t="s">
        <v>587</v>
      </c>
      <c r="AQ71" s="866"/>
      <c r="AR71" s="866"/>
      <c r="AS71" s="866"/>
      <c r="AT71" s="866"/>
      <c r="AU71" s="866" t="s">
        <v>587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592</v>
      </c>
      <c r="C72" s="910"/>
      <c r="D72" s="910"/>
      <c r="E72" s="910"/>
      <c r="F72" s="910"/>
      <c r="G72" s="910"/>
      <c r="H72" s="910"/>
      <c r="I72" s="910"/>
      <c r="J72" s="910"/>
      <c r="K72" s="910"/>
      <c r="L72" s="910"/>
      <c r="M72" s="910"/>
      <c r="N72" s="910"/>
      <c r="O72" s="910"/>
      <c r="P72" s="911"/>
      <c r="Q72" s="912">
        <v>32</v>
      </c>
      <c r="R72" s="866"/>
      <c r="S72" s="866"/>
      <c r="T72" s="866"/>
      <c r="U72" s="866"/>
      <c r="V72" s="866">
        <v>31</v>
      </c>
      <c r="W72" s="866"/>
      <c r="X72" s="866"/>
      <c r="Y72" s="866"/>
      <c r="Z72" s="866"/>
      <c r="AA72" s="866">
        <v>0</v>
      </c>
      <c r="AB72" s="866"/>
      <c r="AC72" s="866"/>
      <c r="AD72" s="866"/>
      <c r="AE72" s="866"/>
      <c r="AF72" s="866">
        <v>0</v>
      </c>
      <c r="AG72" s="866"/>
      <c r="AH72" s="866"/>
      <c r="AI72" s="866"/>
      <c r="AJ72" s="866"/>
      <c r="AK72" s="866">
        <v>9</v>
      </c>
      <c r="AL72" s="866"/>
      <c r="AM72" s="866"/>
      <c r="AN72" s="866"/>
      <c r="AO72" s="866"/>
      <c r="AP72" s="866" t="s">
        <v>587</v>
      </c>
      <c r="AQ72" s="866"/>
      <c r="AR72" s="866"/>
      <c r="AS72" s="866"/>
      <c r="AT72" s="866"/>
      <c r="AU72" s="866" t="s">
        <v>587</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593</v>
      </c>
      <c r="C73" s="910"/>
      <c r="D73" s="910"/>
      <c r="E73" s="910"/>
      <c r="F73" s="910"/>
      <c r="G73" s="910"/>
      <c r="H73" s="910"/>
      <c r="I73" s="910"/>
      <c r="J73" s="910"/>
      <c r="K73" s="910"/>
      <c r="L73" s="910"/>
      <c r="M73" s="910"/>
      <c r="N73" s="910"/>
      <c r="O73" s="910"/>
      <c r="P73" s="911"/>
      <c r="Q73" s="912">
        <v>6103</v>
      </c>
      <c r="R73" s="866"/>
      <c r="S73" s="866"/>
      <c r="T73" s="866"/>
      <c r="U73" s="866"/>
      <c r="V73" s="866">
        <v>5978</v>
      </c>
      <c r="W73" s="866"/>
      <c r="X73" s="866"/>
      <c r="Y73" s="866"/>
      <c r="Z73" s="866"/>
      <c r="AA73" s="866">
        <v>124</v>
      </c>
      <c r="AB73" s="866"/>
      <c r="AC73" s="866"/>
      <c r="AD73" s="866"/>
      <c r="AE73" s="866"/>
      <c r="AF73" s="866">
        <v>124</v>
      </c>
      <c r="AG73" s="866"/>
      <c r="AH73" s="866"/>
      <c r="AI73" s="866"/>
      <c r="AJ73" s="866"/>
      <c r="AK73" s="866">
        <v>137</v>
      </c>
      <c r="AL73" s="866"/>
      <c r="AM73" s="866"/>
      <c r="AN73" s="866"/>
      <c r="AO73" s="866"/>
      <c r="AP73" s="866">
        <v>5997</v>
      </c>
      <c r="AQ73" s="866"/>
      <c r="AR73" s="866"/>
      <c r="AS73" s="866"/>
      <c r="AT73" s="866"/>
      <c r="AU73" s="866">
        <v>315</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594</v>
      </c>
      <c r="C74" s="910"/>
      <c r="D74" s="910"/>
      <c r="E74" s="910"/>
      <c r="F74" s="910"/>
      <c r="G74" s="910"/>
      <c r="H74" s="910"/>
      <c r="I74" s="910"/>
      <c r="J74" s="910"/>
      <c r="K74" s="910"/>
      <c r="L74" s="910"/>
      <c r="M74" s="910"/>
      <c r="N74" s="910"/>
      <c r="O74" s="910"/>
      <c r="P74" s="911"/>
      <c r="Q74" s="912">
        <v>259</v>
      </c>
      <c r="R74" s="866"/>
      <c r="S74" s="866"/>
      <c r="T74" s="866"/>
      <c r="U74" s="866"/>
      <c r="V74" s="866">
        <v>167</v>
      </c>
      <c r="W74" s="866"/>
      <c r="X74" s="866"/>
      <c r="Y74" s="866"/>
      <c r="Z74" s="866"/>
      <c r="AA74" s="866">
        <v>92</v>
      </c>
      <c r="AB74" s="866"/>
      <c r="AC74" s="866"/>
      <c r="AD74" s="866"/>
      <c r="AE74" s="866"/>
      <c r="AF74" s="866">
        <v>92</v>
      </c>
      <c r="AG74" s="866"/>
      <c r="AH74" s="866"/>
      <c r="AI74" s="866"/>
      <c r="AJ74" s="866"/>
      <c r="AK74" s="866" t="s">
        <v>596</v>
      </c>
      <c r="AL74" s="866"/>
      <c r="AM74" s="866"/>
      <c r="AN74" s="866"/>
      <c r="AO74" s="866"/>
      <c r="AP74" s="866" t="s">
        <v>587</v>
      </c>
      <c r="AQ74" s="866"/>
      <c r="AR74" s="866"/>
      <c r="AS74" s="866"/>
      <c r="AT74" s="866"/>
      <c r="AU74" s="866" t="s">
        <v>587</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595</v>
      </c>
      <c r="C75" s="910"/>
      <c r="D75" s="910"/>
      <c r="E75" s="910"/>
      <c r="F75" s="910"/>
      <c r="G75" s="910"/>
      <c r="H75" s="910"/>
      <c r="I75" s="910"/>
      <c r="J75" s="910"/>
      <c r="K75" s="910"/>
      <c r="L75" s="910"/>
      <c r="M75" s="910"/>
      <c r="N75" s="910"/>
      <c r="O75" s="910"/>
      <c r="P75" s="911"/>
      <c r="Q75" s="913">
        <v>157883</v>
      </c>
      <c r="R75" s="914"/>
      <c r="S75" s="914"/>
      <c r="T75" s="914"/>
      <c r="U75" s="870"/>
      <c r="V75" s="915">
        <v>155213</v>
      </c>
      <c r="W75" s="914"/>
      <c r="X75" s="914"/>
      <c r="Y75" s="914"/>
      <c r="Z75" s="870"/>
      <c r="AA75" s="915">
        <v>2669</v>
      </c>
      <c r="AB75" s="914"/>
      <c r="AC75" s="914"/>
      <c r="AD75" s="914"/>
      <c r="AE75" s="870"/>
      <c r="AF75" s="915">
        <v>2669</v>
      </c>
      <c r="AG75" s="914"/>
      <c r="AH75" s="914"/>
      <c r="AI75" s="914"/>
      <c r="AJ75" s="870"/>
      <c r="AK75" s="915">
        <v>1728</v>
      </c>
      <c r="AL75" s="914"/>
      <c r="AM75" s="914"/>
      <c r="AN75" s="914"/>
      <c r="AO75" s="870"/>
      <c r="AP75" s="915" t="s">
        <v>587</v>
      </c>
      <c r="AQ75" s="914"/>
      <c r="AR75" s="914"/>
      <c r="AS75" s="914"/>
      <c r="AT75" s="870"/>
      <c r="AU75" s="915" t="s">
        <v>587</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395</v>
      </c>
      <c r="B88" s="825" t="s">
        <v>430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2985</v>
      </c>
      <c r="AG88" s="880"/>
      <c r="AH88" s="880"/>
      <c r="AI88" s="880"/>
      <c r="AJ88" s="880"/>
      <c r="AK88" s="877"/>
      <c r="AL88" s="877"/>
      <c r="AM88" s="877"/>
      <c r="AN88" s="877"/>
      <c r="AO88" s="877"/>
      <c r="AP88" s="880">
        <v>5997</v>
      </c>
      <c r="AQ88" s="880"/>
      <c r="AR88" s="880"/>
      <c r="AS88" s="880"/>
      <c r="AT88" s="880"/>
      <c r="AU88" s="880">
        <v>315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825" t="s">
        <v>431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58</v>
      </c>
      <c r="CS102" s="888"/>
      <c r="CT102" s="888"/>
      <c r="CU102" s="888"/>
      <c r="CV102" s="927"/>
      <c r="CW102" s="926">
        <v>1</v>
      </c>
      <c r="CX102" s="888"/>
      <c r="CY102" s="888"/>
      <c r="CZ102" s="888"/>
      <c r="DA102" s="927"/>
      <c r="DB102" s="926" t="s">
        <v>597</v>
      </c>
      <c r="DC102" s="888"/>
      <c r="DD102" s="888"/>
      <c r="DE102" s="888"/>
      <c r="DF102" s="927"/>
      <c r="DG102" s="926">
        <v>187</v>
      </c>
      <c r="DH102" s="888"/>
      <c r="DI102" s="888"/>
      <c r="DJ102" s="888"/>
      <c r="DK102" s="927"/>
      <c r="DL102" s="926" t="s">
        <v>597</v>
      </c>
      <c r="DM102" s="888"/>
      <c r="DN102" s="888"/>
      <c r="DO102" s="888"/>
      <c r="DP102" s="927"/>
      <c r="DQ102" s="926">
        <v>45</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432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433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436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437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438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439</v>
      </c>
      <c r="AB109" s="929"/>
      <c r="AC109" s="929"/>
      <c r="AD109" s="929"/>
      <c r="AE109" s="930"/>
      <c r="AF109" s="928" t="s">
        <v>440</v>
      </c>
      <c r="AG109" s="929"/>
      <c r="AH109" s="929"/>
      <c r="AI109" s="929"/>
      <c r="AJ109" s="930"/>
      <c r="AK109" s="928" t="s">
        <v>312</v>
      </c>
      <c r="AL109" s="929"/>
      <c r="AM109" s="929"/>
      <c r="AN109" s="929"/>
      <c r="AO109" s="930"/>
      <c r="AP109" s="928" t="s">
        <v>441</v>
      </c>
      <c r="AQ109" s="929"/>
      <c r="AR109" s="929"/>
      <c r="AS109" s="929"/>
      <c r="AT109" s="931"/>
      <c r="AU109" s="948" t="s">
        <v>438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439</v>
      </c>
      <c r="BR109" s="929"/>
      <c r="BS109" s="929"/>
      <c r="BT109" s="929"/>
      <c r="BU109" s="930"/>
      <c r="BV109" s="928" t="s">
        <v>440</v>
      </c>
      <c r="BW109" s="929"/>
      <c r="BX109" s="929"/>
      <c r="BY109" s="929"/>
      <c r="BZ109" s="930"/>
      <c r="CA109" s="928" t="s">
        <v>312</v>
      </c>
      <c r="CB109" s="929"/>
      <c r="CC109" s="929"/>
      <c r="CD109" s="929"/>
      <c r="CE109" s="930"/>
      <c r="CF109" s="949" t="s">
        <v>441</v>
      </c>
      <c r="CG109" s="949"/>
      <c r="CH109" s="949"/>
      <c r="CI109" s="949"/>
      <c r="CJ109" s="949"/>
      <c r="CK109" s="928" t="s">
        <v>442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439</v>
      </c>
      <c r="DH109" s="929"/>
      <c r="DI109" s="929"/>
      <c r="DJ109" s="929"/>
      <c r="DK109" s="930"/>
      <c r="DL109" s="928" t="s">
        <v>440</v>
      </c>
      <c r="DM109" s="929"/>
      <c r="DN109" s="929"/>
      <c r="DO109" s="929"/>
      <c r="DP109" s="930"/>
      <c r="DQ109" s="928" t="s">
        <v>312</v>
      </c>
      <c r="DR109" s="929"/>
      <c r="DS109" s="929"/>
      <c r="DT109" s="929"/>
      <c r="DU109" s="930"/>
      <c r="DV109" s="928" t="s">
        <v>441</v>
      </c>
      <c r="DW109" s="929"/>
      <c r="DX109" s="929"/>
      <c r="DY109" s="929"/>
      <c r="DZ109" s="931"/>
    </row>
    <row r="110" spans="1:131" s="230" customFormat="1" ht="26.25" customHeight="1" x14ac:dyDescent="0.15">
      <c r="A110" s="932" t="s">
        <v>443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1113460</v>
      </c>
      <c r="AB110" s="936"/>
      <c r="AC110" s="936"/>
      <c r="AD110" s="936"/>
      <c r="AE110" s="937"/>
      <c r="AF110" s="938">
        <v>1125193</v>
      </c>
      <c r="AG110" s="936"/>
      <c r="AH110" s="936"/>
      <c r="AI110" s="936"/>
      <c r="AJ110" s="937"/>
      <c r="AK110" s="938">
        <v>1213275</v>
      </c>
      <c r="AL110" s="936"/>
      <c r="AM110" s="936"/>
      <c r="AN110" s="936"/>
      <c r="AO110" s="937"/>
      <c r="AP110" s="939">
        <v>21</v>
      </c>
      <c r="AQ110" s="940"/>
      <c r="AR110" s="940"/>
      <c r="AS110" s="940"/>
      <c r="AT110" s="941"/>
      <c r="AU110" s="942" t="s">
        <v>74</v>
      </c>
      <c r="AV110" s="943"/>
      <c r="AW110" s="943"/>
      <c r="AX110" s="943"/>
      <c r="AY110" s="943"/>
      <c r="AZ110" s="965" t="s">
        <v>444</v>
      </c>
      <c r="BA110" s="933"/>
      <c r="BB110" s="933"/>
      <c r="BC110" s="933"/>
      <c r="BD110" s="933"/>
      <c r="BE110" s="933"/>
      <c r="BF110" s="933"/>
      <c r="BG110" s="933"/>
      <c r="BH110" s="933"/>
      <c r="BI110" s="933"/>
      <c r="BJ110" s="933"/>
      <c r="BK110" s="933"/>
      <c r="BL110" s="933"/>
      <c r="BM110" s="933"/>
      <c r="BN110" s="933"/>
      <c r="BO110" s="933"/>
      <c r="BP110" s="934"/>
      <c r="BQ110" s="966">
        <v>13534883</v>
      </c>
      <c r="BR110" s="967"/>
      <c r="BS110" s="967"/>
      <c r="BT110" s="967"/>
      <c r="BU110" s="967"/>
      <c r="BV110" s="967">
        <v>13182514</v>
      </c>
      <c r="BW110" s="967"/>
      <c r="BX110" s="967"/>
      <c r="BY110" s="967"/>
      <c r="BZ110" s="967"/>
      <c r="CA110" s="967">
        <v>12586228</v>
      </c>
      <c r="CB110" s="967"/>
      <c r="CC110" s="967"/>
      <c r="CD110" s="967"/>
      <c r="CE110" s="967"/>
      <c r="CF110" s="980">
        <v>218.1</v>
      </c>
      <c r="CG110" s="981"/>
      <c r="CH110" s="981"/>
      <c r="CI110" s="981"/>
      <c r="CJ110" s="981"/>
      <c r="CK110" s="982" t="s">
        <v>445</v>
      </c>
      <c r="CL110" s="983"/>
      <c r="CM110" s="965" t="s">
        <v>446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447</v>
      </c>
      <c r="DH110" s="967"/>
      <c r="DI110" s="967"/>
      <c r="DJ110" s="967"/>
      <c r="DK110" s="967"/>
      <c r="DL110" s="967" t="s">
        <v>447</v>
      </c>
      <c r="DM110" s="967"/>
      <c r="DN110" s="967"/>
      <c r="DO110" s="967"/>
      <c r="DP110" s="967"/>
      <c r="DQ110" s="967" t="s">
        <v>131</v>
      </c>
      <c r="DR110" s="967"/>
      <c r="DS110" s="967"/>
      <c r="DT110" s="967"/>
      <c r="DU110" s="967"/>
      <c r="DV110" s="968" t="s">
        <v>131</v>
      </c>
      <c r="DW110" s="968"/>
      <c r="DX110" s="968"/>
      <c r="DY110" s="968"/>
      <c r="DZ110" s="969"/>
    </row>
    <row r="111" spans="1:131" s="230" customFormat="1" ht="26.25" customHeight="1" x14ac:dyDescent="0.15">
      <c r="A111" s="970" t="s">
        <v>448</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131</v>
      </c>
      <c r="AB111" s="974"/>
      <c r="AC111" s="974"/>
      <c r="AD111" s="974"/>
      <c r="AE111" s="975"/>
      <c r="AF111" s="976" t="s">
        <v>131</v>
      </c>
      <c r="AG111" s="974"/>
      <c r="AH111" s="974"/>
      <c r="AI111" s="974"/>
      <c r="AJ111" s="975"/>
      <c r="AK111" s="976" t="s">
        <v>131</v>
      </c>
      <c r="AL111" s="974"/>
      <c r="AM111" s="974"/>
      <c r="AN111" s="974"/>
      <c r="AO111" s="975"/>
      <c r="AP111" s="977" t="s">
        <v>131</v>
      </c>
      <c r="AQ111" s="978"/>
      <c r="AR111" s="978"/>
      <c r="AS111" s="978"/>
      <c r="AT111" s="979"/>
      <c r="AU111" s="944"/>
      <c r="AV111" s="945"/>
      <c r="AW111" s="945"/>
      <c r="AX111" s="945"/>
      <c r="AY111" s="945"/>
      <c r="AZ111" s="958" t="s">
        <v>449</v>
      </c>
      <c r="BA111" s="959"/>
      <c r="BB111" s="959"/>
      <c r="BC111" s="959"/>
      <c r="BD111" s="959"/>
      <c r="BE111" s="959"/>
      <c r="BF111" s="959"/>
      <c r="BG111" s="959"/>
      <c r="BH111" s="959"/>
      <c r="BI111" s="959"/>
      <c r="BJ111" s="959"/>
      <c r="BK111" s="959"/>
      <c r="BL111" s="959"/>
      <c r="BM111" s="959"/>
      <c r="BN111" s="959"/>
      <c r="BO111" s="959"/>
      <c r="BP111" s="960"/>
      <c r="BQ111" s="961" t="s">
        <v>131</v>
      </c>
      <c r="BR111" s="962"/>
      <c r="BS111" s="962"/>
      <c r="BT111" s="962"/>
      <c r="BU111" s="962"/>
      <c r="BV111" s="962" t="s">
        <v>131</v>
      </c>
      <c r="BW111" s="962"/>
      <c r="BX111" s="962"/>
      <c r="BY111" s="962"/>
      <c r="BZ111" s="962"/>
      <c r="CA111" s="962" t="s">
        <v>131</v>
      </c>
      <c r="CB111" s="962"/>
      <c r="CC111" s="962"/>
      <c r="CD111" s="962"/>
      <c r="CE111" s="962"/>
      <c r="CF111" s="956" t="s">
        <v>447</v>
      </c>
      <c r="CG111" s="957"/>
      <c r="CH111" s="957"/>
      <c r="CI111" s="957"/>
      <c r="CJ111" s="957"/>
      <c r="CK111" s="984"/>
      <c r="CL111" s="985"/>
      <c r="CM111" s="958" t="s">
        <v>450</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131</v>
      </c>
      <c r="DH111" s="962"/>
      <c r="DI111" s="962"/>
      <c r="DJ111" s="962"/>
      <c r="DK111" s="962"/>
      <c r="DL111" s="962" t="s">
        <v>131</v>
      </c>
      <c r="DM111" s="962"/>
      <c r="DN111" s="962"/>
      <c r="DO111" s="962"/>
      <c r="DP111" s="962"/>
      <c r="DQ111" s="962" t="s">
        <v>131</v>
      </c>
      <c r="DR111" s="962"/>
      <c r="DS111" s="962"/>
      <c r="DT111" s="962"/>
      <c r="DU111" s="962"/>
      <c r="DV111" s="963" t="s">
        <v>131</v>
      </c>
      <c r="DW111" s="963"/>
      <c r="DX111" s="963"/>
      <c r="DY111" s="963"/>
      <c r="DZ111" s="964"/>
    </row>
    <row r="112" spans="1:131" s="230" customFormat="1" ht="26.25" customHeight="1" x14ac:dyDescent="0.15">
      <c r="A112" s="988" t="s">
        <v>451</v>
      </c>
      <c r="B112" s="989"/>
      <c r="C112" s="959" t="s">
        <v>452</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131</v>
      </c>
      <c r="AB112" s="995"/>
      <c r="AC112" s="995"/>
      <c r="AD112" s="995"/>
      <c r="AE112" s="996"/>
      <c r="AF112" s="997" t="s">
        <v>131</v>
      </c>
      <c r="AG112" s="995"/>
      <c r="AH112" s="995"/>
      <c r="AI112" s="995"/>
      <c r="AJ112" s="996"/>
      <c r="AK112" s="997" t="s">
        <v>131</v>
      </c>
      <c r="AL112" s="995"/>
      <c r="AM112" s="995"/>
      <c r="AN112" s="995"/>
      <c r="AO112" s="996"/>
      <c r="AP112" s="998" t="s">
        <v>131</v>
      </c>
      <c r="AQ112" s="999"/>
      <c r="AR112" s="999"/>
      <c r="AS112" s="999"/>
      <c r="AT112" s="1000"/>
      <c r="AU112" s="944"/>
      <c r="AV112" s="945"/>
      <c r="AW112" s="945"/>
      <c r="AX112" s="945"/>
      <c r="AY112" s="945"/>
      <c r="AZ112" s="958" t="s">
        <v>453</v>
      </c>
      <c r="BA112" s="959"/>
      <c r="BB112" s="959"/>
      <c r="BC112" s="959"/>
      <c r="BD112" s="959"/>
      <c r="BE112" s="959"/>
      <c r="BF112" s="959"/>
      <c r="BG112" s="959"/>
      <c r="BH112" s="959"/>
      <c r="BI112" s="959"/>
      <c r="BJ112" s="959"/>
      <c r="BK112" s="959"/>
      <c r="BL112" s="959"/>
      <c r="BM112" s="959"/>
      <c r="BN112" s="959"/>
      <c r="BO112" s="959"/>
      <c r="BP112" s="960"/>
      <c r="BQ112" s="961">
        <v>4311799</v>
      </c>
      <c r="BR112" s="962"/>
      <c r="BS112" s="962"/>
      <c r="BT112" s="962"/>
      <c r="BU112" s="962"/>
      <c r="BV112" s="962">
        <v>3663850</v>
      </c>
      <c r="BW112" s="962"/>
      <c r="BX112" s="962"/>
      <c r="BY112" s="962"/>
      <c r="BZ112" s="962"/>
      <c r="CA112" s="962">
        <v>3160927</v>
      </c>
      <c r="CB112" s="962"/>
      <c r="CC112" s="962"/>
      <c r="CD112" s="962"/>
      <c r="CE112" s="962"/>
      <c r="CF112" s="956">
        <v>54.8</v>
      </c>
      <c r="CG112" s="957"/>
      <c r="CH112" s="957"/>
      <c r="CI112" s="957"/>
      <c r="CJ112" s="957"/>
      <c r="CK112" s="984"/>
      <c r="CL112" s="985"/>
      <c r="CM112" s="958" t="s">
        <v>454</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131</v>
      </c>
      <c r="DH112" s="962"/>
      <c r="DI112" s="962"/>
      <c r="DJ112" s="962"/>
      <c r="DK112" s="962"/>
      <c r="DL112" s="962" t="s">
        <v>131</v>
      </c>
      <c r="DM112" s="962"/>
      <c r="DN112" s="962"/>
      <c r="DO112" s="962"/>
      <c r="DP112" s="962"/>
      <c r="DQ112" s="962" t="s">
        <v>447</v>
      </c>
      <c r="DR112" s="962"/>
      <c r="DS112" s="962"/>
      <c r="DT112" s="962"/>
      <c r="DU112" s="962"/>
      <c r="DV112" s="963" t="s">
        <v>131</v>
      </c>
      <c r="DW112" s="963"/>
      <c r="DX112" s="963"/>
      <c r="DY112" s="963"/>
      <c r="DZ112" s="964"/>
    </row>
    <row r="113" spans="1:130" s="230" customFormat="1" ht="26.25" customHeight="1" x14ac:dyDescent="0.15">
      <c r="A113" s="990"/>
      <c r="B113" s="991"/>
      <c r="C113" s="959" t="s">
        <v>455</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659275</v>
      </c>
      <c r="AB113" s="974"/>
      <c r="AC113" s="974"/>
      <c r="AD113" s="974"/>
      <c r="AE113" s="975"/>
      <c r="AF113" s="976">
        <v>625583</v>
      </c>
      <c r="AG113" s="974"/>
      <c r="AH113" s="974"/>
      <c r="AI113" s="974"/>
      <c r="AJ113" s="975"/>
      <c r="AK113" s="976">
        <v>625582</v>
      </c>
      <c r="AL113" s="974"/>
      <c r="AM113" s="974"/>
      <c r="AN113" s="974"/>
      <c r="AO113" s="975"/>
      <c r="AP113" s="977">
        <v>10.8</v>
      </c>
      <c r="AQ113" s="978"/>
      <c r="AR113" s="978"/>
      <c r="AS113" s="978"/>
      <c r="AT113" s="979"/>
      <c r="AU113" s="944"/>
      <c r="AV113" s="945"/>
      <c r="AW113" s="945"/>
      <c r="AX113" s="945"/>
      <c r="AY113" s="945"/>
      <c r="AZ113" s="958" t="s">
        <v>456</v>
      </c>
      <c r="BA113" s="959"/>
      <c r="BB113" s="959"/>
      <c r="BC113" s="959"/>
      <c r="BD113" s="959"/>
      <c r="BE113" s="959"/>
      <c r="BF113" s="959"/>
      <c r="BG113" s="959"/>
      <c r="BH113" s="959"/>
      <c r="BI113" s="959"/>
      <c r="BJ113" s="959"/>
      <c r="BK113" s="959"/>
      <c r="BL113" s="959"/>
      <c r="BM113" s="959"/>
      <c r="BN113" s="959"/>
      <c r="BO113" s="959"/>
      <c r="BP113" s="960"/>
      <c r="BQ113" s="961">
        <v>368516</v>
      </c>
      <c r="BR113" s="962"/>
      <c r="BS113" s="962"/>
      <c r="BT113" s="962"/>
      <c r="BU113" s="962"/>
      <c r="BV113" s="962">
        <v>341931</v>
      </c>
      <c r="BW113" s="962"/>
      <c r="BX113" s="962"/>
      <c r="BY113" s="962"/>
      <c r="BZ113" s="962"/>
      <c r="CA113" s="962">
        <v>315466</v>
      </c>
      <c r="CB113" s="962"/>
      <c r="CC113" s="962"/>
      <c r="CD113" s="962"/>
      <c r="CE113" s="962"/>
      <c r="CF113" s="956">
        <v>5.5</v>
      </c>
      <c r="CG113" s="957"/>
      <c r="CH113" s="957"/>
      <c r="CI113" s="957"/>
      <c r="CJ113" s="957"/>
      <c r="CK113" s="984"/>
      <c r="CL113" s="985"/>
      <c r="CM113" s="958" t="s">
        <v>457</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131</v>
      </c>
      <c r="DH113" s="995"/>
      <c r="DI113" s="995"/>
      <c r="DJ113" s="995"/>
      <c r="DK113" s="996"/>
      <c r="DL113" s="997" t="s">
        <v>447</v>
      </c>
      <c r="DM113" s="995"/>
      <c r="DN113" s="995"/>
      <c r="DO113" s="995"/>
      <c r="DP113" s="996"/>
      <c r="DQ113" s="997" t="s">
        <v>131</v>
      </c>
      <c r="DR113" s="995"/>
      <c r="DS113" s="995"/>
      <c r="DT113" s="995"/>
      <c r="DU113" s="996"/>
      <c r="DV113" s="998" t="s">
        <v>131</v>
      </c>
      <c r="DW113" s="999"/>
      <c r="DX113" s="999"/>
      <c r="DY113" s="999"/>
      <c r="DZ113" s="1000"/>
    </row>
    <row r="114" spans="1:130" s="230" customFormat="1" ht="26.25" customHeight="1" x14ac:dyDescent="0.15">
      <c r="A114" s="990"/>
      <c r="B114" s="991"/>
      <c r="C114" s="959" t="s">
        <v>458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45992</v>
      </c>
      <c r="AB114" s="995"/>
      <c r="AC114" s="995"/>
      <c r="AD114" s="995"/>
      <c r="AE114" s="996"/>
      <c r="AF114" s="997">
        <v>38005</v>
      </c>
      <c r="AG114" s="995"/>
      <c r="AH114" s="995"/>
      <c r="AI114" s="995"/>
      <c r="AJ114" s="996"/>
      <c r="AK114" s="997">
        <v>40637</v>
      </c>
      <c r="AL114" s="995"/>
      <c r="AM114" s="995"/>
      <c r="AN114" s="995"/>
      <c r="AO114" s="996"/>
      <c r="AP114" s="998">
        <v>0.7</v>
      </c>
      <c r="AQ114" s="999"/>
      <c r="AR114" s="999"/>
      <c r="AS114" s="999"/>
      <c r="AT114" s="1000"/>
      <c r="AU114" s="944"/>
      <c r="AV114" s="945"/>
      <c r="AW114" s="945"/>
      <c r="AX114" s="945"/>
      <c r="AY114" s="945"/>
      <c r="AZ114" s="958" t="s">
        <v>459</v>
      </c>
      <c r="BA114" s="959"/>
      <c r="BB114" s="959"/>
      <c r="BC114" s="959"/>
      <c r="BD114" s="959"/>
      <c r="BE114" s="959"/>
      <c r="BF114" s="959"/>
      <c r="BG114" s="959"/>
      <c r="BH114" s="959"/>
      <c r="BI114" s="959"/>
      <c r="BJ114" s="959"/>
      <c r="BK114" s="959"/>
      <c r="BL114" s="959"/>
      <c r="BM114" s="959"/>
      <c r="BN114" s="959"/>
      <c r="BO114" s="959"/>
      <c r="BP114" s="960"/>
      <c r="BQ114" s="961">
        <v>1159729</v>
      </c>
      <c r="BR114" s="962"/>
      <c r="BS114" s="962"/>
      <c r="BT114" s="962"/>
      <c r="BU114" s="962"/>
      <c r="BV114" s="962">
        <v>1066596</v>
      </c>
      <c r="BW114" s="962"/>
      <c r="BX114" s="962"/>
      <c r="BY114" s="962"/>
      <c r="BZ114" s="962"/>
      <c r="CA114" s="962">
        <v>945868</v>
      </c>
      <c r="CB114" s="962"/>
      <c r="CC114" s="962"/>
      <c r="CD114" s="962"/>
      <c r="CE114" s="962"/>
      <c r="CF114" s="956">
        <v>16.399999999999999</v>
      </c>
      <c r="CG114" s="957"/>
      <c r="CH114" s="957"/>
      <c r="CI114" s="957"/>
      <c r="CJ114" s="957"/>
      <c r="CK114" s="984"/>
      <c r="CL114" s="985"/>
      <c r="CM114" s="958" t="s">
        <v>460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131</v>
      </c>
      <c r="DH114" s="995"/>
      <c r="DI114" s="995"/>
      <c r="DJ114" s="995"/>
      <c r="DK114" s="996"/>
      <c r="DL114" s="997" t="s">
        <v>131</v>
      </c>
      <c r="DM114" s="995"/>
      <c r="DN114" s="995"/>
      <c r="DO114" s="995"/>
      <c r="DP114" s="996"/>
      <c r="DQ114" s="997" t="s">
        <v>131</v>
      </c>
      <c r="DR114" s="995"/>
      <c r="DS114" s="995"/>
      <c r="DT114" s="995"/>
      <c r="DU114" s="996"/>
      <c r="DV114" s="998" t="s">
        <v>131</v>
      </c>
      <c r="DW114" s="999"/>
      <c r="DX114" s="999"/>
      <c r="DY114" s="999"/>
      <c r="DZ114" s="1000"/>
    </row>
    <row r="115" spans="1:130" s="230" customFormat="1" ht="26.25" customHeight="1" x14ac:dyDescent="0.15">
      <c r="A115" s="990"/>
      <c r="B115" s="991"/>
      <c r="C115" s="959" t="s">
        <v>461</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131</v>
      </c>
      <c r="AB115" s="974"/>
      <c r="AC115" s="974"/>
      <c r="AD115" s="974"/>
      <c r="AE115" s="975"/>
      <c r="AF115" s="976" t="s">
        <v>131</v>
      </c>
      <c r="AG115" s="974"/>
      <c r="AH115" s="974"/>
      <c r="AI115" s="974"/>
      <c r="AJ115" s="975"/>
      <c r="AK115" s="976" t="s">
        <v>131</v>
      </c>
      <c r="AL115" s="974"/>
      <c r="AM115" s="974"/>
      <c r="AN115" s="974"/>
      <c r="AO115" s="975"/>
      <c r="AP115" s="977" t="s">
        <v>131</v>
      </c>
      <c r="AQ115" s="978"/>
      <c r="AR115" s="978"/>
      <c r="AS115" s="978"/>
      <c r="AT115" s="979"/>
      <c r="AU115" s="944"/>
      <c r="AV115" s="945"/>
      <c r="AW115" s="945"/>
      <c r="AX115" s="945"/>
      <c r="AY115" s="945"/>
      <c r="AZ115" s="958" t="s">
        <v>462</v>
      </c>
      <c r="BA115" s="959"/>
      <c r="BB115" s="959"/>
      <c r="BC115" s="959"/>
      <c r="BD115" s="959"/>
      <c r="BE115" s="959"/>
      <c r="BF115" s="959"/>
      <c r="BG115" s="959"/>
      <c r="BH115" s="959"/>
      <c r="BI115" s="959"/>
      <c r="BJ115" s="959"/>
      <c r="BK115" s="959"/>
      <c r="BL115" s="959"/>
      <c r="BM115" s="959"/>
      <c r="BN115" s="959"/>
      <c r="BO115" s="959"/>
      <c r="BP115" s="960"/>
      <c r="BQ115" s="961">
        <v>68132</v>
      </c>
      <c r="BR115" s="962"/>
      <c r="BS115" s="962"/>
      <c r="BT115" s="962"/>
      <c r="BU115" s="962"/>
      <c r="BV115" s="962">
        <v>36502</v>
      </c>
      <c r="BW115" s="962"/>
      <c r="BX115" s="962"/>
      <c r="BY115" s="962"/>
      <c r="BZ115" s="962"/>
      <c r="CA115" s="962">
        <v>45063</v>
      </c>
      <c r="CB115" s="962"/>
      <c r="CC115" s="962"/>
      <c r="CD115" s="962"/>
      <c r="CE115" s="962"/>
      <c r="CF115" s="956">
        <v>0.8</v>
      </c>
      <c r="CG115" s="957"/>
      <c r="CH115" s="957"/>
      <c r="CI115" s="957"/>
      <c r="CJ115" s="957"/>
      <c r="CK115" s="984"/>
      <c r="CL115" s="985"/>
      <c r="CM115" s="958" t="s">
        <v>463</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131</v>
      </c>
      <c r="DH115" s="995"/>
      <c r="DI115" s="995"/>
      <c r="DJ115" s="995"/>
      <c r="DK115" s="996"/>
      <c r="DL115" s="997" t="s">
        <v>131</v>
      </c>
      <c r="DM115" s="995"/>
      <c r="DN115" s="995"/>
      <c r="DO115" s="995"/>
      <c r="DP115" s="996"/>
      <c r="DQ115" s="997" t="s">
        <v>131</v>
      </c>
      <c r="DR115" s="995"/>
      <c r="DS115" s="995"/>
      <c r="DT115" s="995"/>
      <c r="DU115" s="996"/>
      <c r="DV115" s="998" t="s">
        <v>131</v>
      </c>
      <c r="DW115" s="999"/>
      <c r="DX115" s="999"/>
      <c r="DY115" s="999"/>
      <c r="DZ115" s="1000"/>
    </row>
    <row r="116" spans="1:130" s="230" customFormat="1" ht="26.25" customHeight="1" x14ac:dyDescent="0.15">
      <c r="A116" s="992"/>
      <c r="B116" s="993"/>
      <c r="C116" s="1001" t="s">
        <v>464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1</v>
      </c>
      <c r="AB116" s="995"/>
      <c r="AC116" s="995"/>
      <c r="AD116" s="995"/>
      <c r="AE116" s="996"/>
      <c r="AF116" s="997">
        <v>2</v>
      </c>
      <c r="AG116" s="995"/>
      <c r="AH116" s="995"/>
      <c r="AI116" s="995"/>
      <c r="AJ116" s="996"/>
      <c r="AK116" s="997">
        <v>2</v>
      </c>
      <c r="AL116" s="995"/>
      <c r="AM116" s="995"/>
      <c r="AN116" s="995"/>
      <c r="AO116" s="996"/>
      <c r="AP116" s="998">
        <v>0</v>
      </c>
      <c r="AQ116" s="999"/>
      <c r="AR116" s="999"/>
      <c r="AS116" s="999"/>
      <c r="AT116" s="1000"/>
      <c r="AU116" s="944"/>
      <c r="AV116" s="945"/>
      <c r="AW116" s="945"/>
      <c r="AX116" s="945"/>
      <c r="AY116" s="945"/>
      <c r="AZ116" s="1003" t="s">
        <v>465</v>
      </c>
      <c r="BA116" s="1004"/>
      <c r="BB116" s="1004"/>
      <c r="BC116" s="1004"/>
      <c r="BD116" s="1004"/>
      <c r="BE116" s="1004"/>
      <c r="BF116" s="1004"/>
      <c r="BG116" s="1004"/>
      <c r="BH116" s="1004"/>
      <c r="BI116" s="1004"/>
      <c r="BJ116" s="1004"/>
      <c r="BK116" s="1004"/>
      <c r="BL116" s="1004"/>
      <c r="BM116" s="1004"/>
      <c r="BN116" s="1004"/>
      <c r="BO116" s="1004"/>
      <c r="BP116" s="1005"/>
      <c r="BQ116" s="961" t="s">
        <v>131</v>
      </c>
      <c r="BR116" s="962"/>
      <c r="BS116" s="962"/>
      <c r="BT116" s="962"/>
      <c r="BU116" s="962"/>
      <c r="BV116" s="962" t="s">
        <v>131</v>
      </c>
      <c r="BW116" s="962"/>
      <c r="BX116" s="962"/>
      <c r="BY116" s="962"/>
      <c r="BZ116" s="962"/>
      <c r="CA116" s="962" t="s">
        <v>131</v>
      </c>
      <c r="CB116" s="962"/>
      <c r="CC116" s="962"/>
      <c r="CD116" s="962"/>
      <c r="CE116" s="962"/>
      <c r="CF116" s="956" t="s">
        <v>131</v>
      </c>
      <c r="CG116" s="957"/>
      <c r="CH116" s="957"/>
      <c r="CI116" s="957"/>
      <c r="CJ116" s="957"/>
      <c r="CK116" s="984"/>
      <c r="CL116" s="985"/>
      <c r="CM116" s="958" t="s">
        <v>466</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131</v>
      </c>
      <c r="DH116" s="995"/>
      <c r="DI116" s="995"/>
      <c r="DJ116" s="995"/>
      <c r="DK116" s="996"/>
      <c r="DL116" s="997" t="s">
        <v>131</v>
      </c>
      <c r="DM116" s="995"/>
      <c r="DN116" s="995"/>
      <c r="DO116" s="995"/>
      <c r="DP116" s="996"/>
      <c r="DQ116" s="997" t="s">
        <v>131</v>
      </c>
      <c r="DR116" s="995"/>
      <c r="DS116" s="995"/>
      <c r="DT116" s="995"/>
      <c r="DU116" s="996"/>
      <c r="DV116" s="998" t="s">
        <v>447</v>
      </c>
      <c r="DW116" s="999"/>
      <c r="DX116" s="999"/>
      <c r="DY116" s="999"/>
      <c r="DZ116" s="1000"/>
    </row>
    <row r="117" spans="1:130" s="230" customFormat="1" ht="26.25" customHeight="1" x14ac:dyDescent="0.15">
      <c r="A117" s="948" t="s">
        <v>191</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467</v>
      </c>
      <c r="Z117" s="930"/>
      <c r="AA117" s="1014">
        <v>1818728</v>
      </c>
      <c r="AB117" s="1015"/>
      <c r="AC117" s="1015"/>
      <c r="AD117" s="1015"/>
      <c r="AE117" s="1016"/>
      <c r="AF117" s="1017">
        <v>1788783</v>
      </c>
      <c r="AG117" s="1015"/>
      <c r="AH117" s="1015"/>
      <c r="AI117" s="1015"/>
      <c r="AJ117" s="1016"/>
      <c r="AK117" s="1017">
        <v>1879496</v>
      </c>
      <c r="AL117" s="1015"/>
      <c r="AM117" s="1015"/>
      <c r="AN117" s="1015"/>
      <c r="AO117" s="1016"/>
      <c r="AP117" s="1018"/>
      <c r="AQ117" s="1019"/>
      <c r="AR117" s="1019"/>
      <c r="AS117" s="1019"/>
      <c r="AT117" s="1020"/>
      <c r="AU117" s="944"/>
      <c r="AV117" s="945"/>
      <c r="AW117" s="945"/>
      <c r="AX117" s="945"/>
      <c r="AY117" s="945"/>
      <c r="AZ117" s="1010" t="s">
        <v>468</v>
      </c>
      <c r="BA117" s="1011"/>
      <c r="BB117" s="1011"/>
      <c r="BC117" s="1011"/>
      <c r="BD117" s="1011"/>
      <c r="BE117" s="1011"/>
      <c r="BF117" s="1011"/>
      <c r="BG117" s="1011"/>
      <c r="BH117" s="1011"/>
      <c r="BI117" s="1011"/>
      <c r="BJ117" s="1011"/>
      <c r="BK117" s="1011"/>
      <c r="BL117" s="1011"/>
      <c r="BM117" s="1011"/>
      <c r="BN117" s="1011"/>
      <c r="BO117" s="1011"/>
      <c r="BP117" s="1012"/>
      <c r="BQ117" s="961" t="s">
        <v>131</v>
      </c>
      <c r="BR117" s="962"/>
      <c r="BS117" s="962"/>
      <c r="BT117" s="962"/>
      <c r="BU117" s="962"/>
      <c r="BV117" s="962" t="s">
        <v>131</v>
      </c>
      <c r="BW117" s="962"/>
      <c r="BX117" s="962"/>
      <c r="BY117" s="962"/>
      <c r="BZ117" s="962"/>
      <c r="CA117" s="962" t="s">
        <v>131</v>
      </c>
      <c r="CB117" s="962"/>
      <c r="CC117" s="962"/>
      <c r="CD117" s="962"/>
      <c r="CE117" s="962"/>
      <c r="CF117" s="956" t="s">
        <v>447</v>
      </c>
      <c r="CG117" s="957"/>
      <c r="CH117" s="957"/>
      <c r="CI117" s="957"/>
      <c r="CJ117" s="957"/>
      <c r="CK117" s="984"/>
      <c r="CL117" s="985"/>
      <c r="CM117" s="958" t="s">
        <v>469</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470</v>
      </c>
      <c r="DH117" s="995"/>
      <c r="DI117" s="995"/>
      <c r="DJ117" s="995"/>
      <c r="DK117" s="996"/>
      <c r="DL117" s="997" t="s">
        <v>131</v>
      </c>
      <c r="DM117" s="995"/>
      <c r="DN117" s="995"/>
      <c r="DO117" s="995"/>
      <c r="DP117" s="996"/>
      <c r="DQ117" s="997" t="s">
        <v>447</v>
      </c>
      <c r="DR117" s="995"/>
      <c r="DS117" s="995"/>
      <c r="DT117" s="995"/>
      <c r="DU117" s="996"/>
      <c r="DV117" s="998" t="s">
        <v>131</v>
      </c>
      <c r="DW117" s="999"/>
      <c r="DX117" s="999"/>
      <c r="DY117" s="999"/>
      <c r="DZ117" s="1000"/>
    </row>
    <row r="118" spans="1:130" s="230" customFormat="1" ht="26.25" customHeight="1" x14ac:dyDescent="0.15">
      <c r="A118" s="948" t="s">
        <v>442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439</v>
      </c>
      <c r="AB118" s="929"/>
      <c r="AC118" s="929"/>
      <c r="AD118" s="929"/>
      <c r="AE118" s="930"/>
      <c r="AF118" s="928" t="s">
        <v>440</v>
      </c>
      <c r="AG118" s="929"/>
      <c r="AH118" s="929"/>
      <c r="AI118" s="929"/>
      <c r="AJ118" s="930"/>
      <c r="AK118" s="928" t="s">
        <v>312</v>
      </c>
      <c r="AL118" s="929"/>
      <c r="AM118" s="929"/>
      <c r="AN118" s="929"/>
      <c r="AO118" s="930"/>
      <c r="AP118" s="1006" t="s">
        <v>441</v>
      </c>
      <c r="AQ118" s="1007"/>
      <c r="AR118" s="1007"/>
      <c r="AS118" s="1007"/>
      <c r="AT118" s="1008"/>
      <c r="AU118" s="944"/>
      <c r="AV118" s="945"/>
      <c r="AW118" s="945"/>
      <c r="AX118" s="945"/>
      <c r="AY118" s="945"/>
      <c r="AZ118" s="1009" t="s">
        <v>471</v>
      </c>
      <c r="BA118" s="1001"/>
      <c r="BB118" s="1001"/>
      <c r="BC118" s="1001"/>
      <c r="BD118" s="1001"/>
      <c r="BE118" s="1001"/>
      <c r="BF118" s="1001"/>
      <c r="BG118" s="1001"/>
      <c r="BH118" s="1001"/>
      <c r="BI118" s="1001"/>
      <c r="BJ118" s="1001"/>
      <c r="BK118" s="1001"/>
      <c r="BL118" s="1001"/>
      <c r="BM118" s="1001"/>
      <c r="BN118" s="1001"/>
      <c r="BO118" s="1001"/>
      <c r="BP118" s="1002"/>
      <c r="BQ118" s="1035" t="s">
        <v>131</v>
      </c>
      <c r="BR118" s="1036"/>
      <c r="BS118" s="1036"/>
      <c r="BT118" s="1036"/>
      <c r="BU118" s="1036"/>
      <c r="BV118" s="1036" t="s">
        <v>447</v>
      </c>
      <c r="BW118" s="1036"/>
      <c r="BX118" s="1036"/>
      <c r="BY118" s="1036"/>
      <c r="BZ118" s="1036"/>
      <c r="CA118" s="1036" t="s">
        <v>447</v>
      </c>
      <c r="CB118" s="1036"/>
      <c r="CC118" s="1036"/>
      <c r="CD118" s="1036"/>
      <c r="CE118" s="1036"/>
      <c r="CF118" s="956" t="s">
        <v>131</v>
      </c>
      <c r="CG118" s="957"/>
      <c r="CH118" s="957"/>
      <c r="CI118" s="957"/>
      <c r="CJ118" s="957"/>
      <c r="CK118" s="984"/>
      <c r="CL118" s="985"/>
      <c r="CM118" s="958" t="s">
        <v>472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131</v>
      </c>
      <c r="DH118" s="995"/>
      <c r="DI118" s="995"/>
      <c r="DJ118" s="995"/>
      <c r="DK118" s="996"/>
      <c r="DL118" s="997" t="s">
        <v>447</v>
      </c>
      <c r="DM118" s="995"/>
      <c r="DN118" s="995"/>
      <c r="DO118" s="995"/>
      <c r="DP118" s="996"/>
      <c r="DQ118" s="997" t="s">
        <v>131</v>
      </c>
      <c r="DR118" s="995"/>
      <c r="DS118" s="995"/>
      <c r="DT118" s="995"/>
      <c r="DU118" s="996"/>
      <c r="DV118" s="998" t="s">
        <v>131</v>
      </c>
      <c r="DW118" s="999"/>
      <c r="DX118" s="999"/>
      <c r="DY118" s="999"/>
      <c r="DZ118" s="1000"/>
    </row>
    <row r="119" spans="1:130" s="230" customFormat="1" ht="26.25" customHeight="1" x14ac:dyDescent="0.15">
      <c r="A119" s="1092" t="s">
        <v>445</v>
      </c>
      <c r="B119" s="983"/>
      <c r="C119" s="965" t="s">
        <v>446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131</v>
      </c>
      <c r="AB119" s="936"/>
      <c r="AC119" s="936"/>
      <c r="AD119" s="936"/>
      <c r="AE119" s="937"/>
      <c r="AF119" s="938" t="s">
        <v>131</v>
      </c>
      <c r="AG119" s="936"/>
      <c r="AH119" s="936"/>
      <c r="AI119" s="936"/>
      <c r="AJ119" s="937"/>
      <c r="AK119" s="938" t="s">
        <v>447</v>
      </c>
      <c r="AL119" s="936"/>
      <c r="AM119" s="936"/>
      <c r="AN119" s="936"/>
      <c r="AO119" s="937"/>
      <c r="AP119" s="939" t="s">
        <v>447</v>
      </c>
      <c r="AQ119" s="940"/>
      <c r="AR119" s="940"/>
      <c r="AS119" s="940"/>
      <c r="AT119" s="941"/>
      <c r="AU119" s="946"/>
      <c r="AV119" s="947"/>
      <c r="AW119" s="947"/>
      <c r="AX119" s="947"/>
      <c r="AY119" s="947"/>
      <c r="AZ119" s="251" t="s">
        <v>191</v>
      </c>
      <c r="BA119" s="251"/>
      <c r="BB119" s="251"/>
      <c r="BC119" s="251"/>
      <c r="BD119" s="251"/>
      <c r="BE119" s="251"/>
      <c r="BF119" s="251"/>
      <c r="BG119" s="251"/>
      <c r="BH119" s="251"/>
      <c r="BI119" s="251"/>
      <c r="BJ119" s="251"/>
      <c r="BK119" s="251"/>
      <c r="BL119" s="251"/>
      <c r="BM119" s="251"/>
      <c r="BN119" s="251"/>
      <c r="BO119" s="1013" t="s">
        <v>473</v>
      </c>
      <c r="BP119" s="1041"/>
      <c r="BQ119" s="1035">
        <v>19443059</v>
      </c>
      <c r="BR119" s="1036"/>
      <c r="BS119" s="1036"/>
      <c r="BT119" s="1036"/>
      <c r="BU119" s="1036"/>
      <c r="BV119" s="1036">
        <v>18291393</v>
      </c>
      <c r="BW119" s="1036"/>
      <c r="BX119" s="1036"/>
      <c r="BY119" s="1036"/>
      <c r="BZ119" s="1036"/>
      <c r="CA119" s="1036">
        <v>17053552</v>
      </c>
      <c r="CB119" s="1036"/>
      <c r="CC119" s="1036"/>
      <c r="CD119" s="1036"/>
      <c r="CE119" s="1036"/>
      <c r="CF119" s="1037"/>
      <c r="CG119" s="1038"/>
      <c r="CH119" s="1038"/>
      <c r="CI119" s="1038"/>
      <c r="CJ119" s="1039"/>
      <c r="CK119" s="986"/>
      <c r="CL119" s="987"/>
      <c r="CM119" s="1009" t="s">
        <v>474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447</v>
      </c>
      <c r="DH119" s="1022"/>
      <c r="DI119" s="1022"/>
      <c r="DJ119" s="1022"/>
      <c r="DK119" s="1023"/>
      <c r="DL119" s="1021" t="s">
        <v>131</v>
      </c>
      <c r="DM119" s="1022"/>
      <c r="DN119" s="1022"/>
      <c r="DO119" s="1022"/>
      <c r="DP119" s="1023"/>
      <c r="DQ119" s="1021" t="s">
        <v>131</v>
      </c>
      <c r="DR119" s="1022"/>
      <c r="DS119" s="1022"/>
      <c r="DT119" s="1022"/>
      <c r="DU119" s="1023"/>
      <c r="DV119" s="1024" t="s">
        <v>131</v>
      </c>
      <c r="DW119" s="1025"/>
      <c r="DX119" s="1025"/>
      <c r="DY119" s="1025"/>
      <c r="DZ119" s="1026"/>
    </row>
    <row r="120" spans="1:130" s="230" customFormat="1" ht="26.25" customHeight="1" x14ac:dyDescent="0.15">
      <c r="A120" s="1093"/>
      <c r="B120" s="985"/>
      <c r="C120" s="958" t="s">
        <v>450</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131</v>
      </c>
      <c r="AB120" s="995"/>
      <c r="AC120" s="995"/>
      <c r="AD120" s="995"/>
      <c r="AE120" s="996"/>
      <c r="AF120" s="997" t="s">
        <v>447</v>
      </c>
      <c r="AG120" s="995"/>
      <c r="AH120" s="995"/>
      <c r="AI120" s="995"/>
      <c r="AJ120" s="996"/>
      <c r="AK120" s="997" t="s">
        <v>447</v>
      </c>
      <c r="AL120" s="995"/>
      <c r="AM120" s="995"/>
      <c r="AN120" s="995"/>
      <c r="AO120" s="996"/>
      <c r="AP120" s="998" t="s">
        <v>447</v>
      </c>
      <c r="AQ120" s="999"/>
      <c r="AR120" s="999"/>
      <c r="AS120" s="999"/>
      <c r="AT120" s="1000"/>
      <c r="AU120" s="1027" t="s">
        <v>475</v>
      </c>
      <c r="AV120" s="1028"/>
      <c r="AW120" s="1028"/>
      <c r="AX120" s="1028"/>
      <c r="AY120" s="1029"/>
      <c r="AZ120" s="965" t="s">
        <v>476</v>
      </c>
      <c r="BA120" s="933"/>
      <c r="BB120" s="933"/>
      <c r="BC120" s="933"/>
      <c r="BD120" s="933"/>
      <c r="BE120" s="933"/>
      <c r="BF120" s="933"/>
      <c r="BG120" s="933"/>
      <c r="BH120" s="933"/>
      <c r="BI120" s="933"/>
      <c r="BJ120" s="933"/>
      <c r="BK120" s="933"/>
      <c r="BL120" s="933"/>
      <c r="BM120" s="933"/>
      <c r="BN120" s="933"/>
      <c r="BO120" s="933"/>
      <c r="BP120" s="934"/>
      <c r="BQ120" s="966">
        <v>2258672</v>
      </c>
      <c r="BR120" s="967"/>
      <c r="BS120" s="967"/>
      <c r="BT120" s="967"/>
      <c r="BU120" s="967"/>
      <c r="BV120" s="967">
        <v>2798108</v>
      </c>
      <c r="BW120" s="967"/>
      <c r="BX120" s="967"/>
      <c r="BY120" s="967"/>
      <c r="BZ120" s="967"/>
      <c r="CA120" s="967">
        <v>3055467</v>
      </c>
      <c r="CB120" s="967"/>
      <c r="CC120" s="967"/>
      <c r="CD120" s="967"/>
      <c r="CE120" s="967"/>
      <c r="CF120" s="980">
        <v>52.9</v>
      </c>
      <c r="CG120" s="981"/>
      <c r="CH120" s="981"/>
      <c r="CI120" s="981"/>
      <c r="CJ120" s="981"/>
      <c r="CK120" s="1042" t="s">
        <v>477</v>
      </c>
      <c r="CL120" s="1043"/>
      <c r="CM120" s="1043"/>
      <c r="CN120" s="1043"/>
      <c r="CO120" s="1044"/>
      <c r="CP120" s="1050" t="s">
        <v>478</v>
      </c>
      <c r="CQ120" s="1051"/>
      <c r="CR120" s="1051"/>
      <c r="CS120" s="1051"/>
      <c r="CT120" s="1051"/>
      <c r="CU120" s="1051"/>
      <c r="CV120" s="1051"/>
      <c r="CW120" s="1051"/>
      <c r="CX120" s="1051"/>
      <c r="CY120" s="1051"/>
      <c r="CZ120" s="1051"/>
      <c r="DA120" s="1051"/>
      <c r="DB120" s="1051"/>
      <c r="DC120" s="1051"/>
      <c r="DD120" s="1051"/>
      <c r="DE120" s="1051"/>
      <c r="DF120" s="1052"/>
      <c r="DG120" s="966">
        <v>2528860</v>
      </c>
      <c r="DH120" s="967"/>
      <c r="DI120" s="967"/>
      <c r="DJ120" s="967"/>
      <c r="DK120" s="967"/>
      <c r="DL120" s="967">
        <v>2222467</v>
      </c>
      <c r="DM120" s="967"/>
      <c r="DN120" s="967"/>
      <c r="DO120" s="967"/>
      <c r="DP120" s="967"/>
      <c r="DQ120" s="967">
        <v>1968224</v>
      </c>
      <c r="DR120" s="967"/>
      <c r="DS120" s="967"/>
      <c r="DT120" s="967"/>
      <c r="DU120" s="967"/>
      <c r="DV120" s="968">
        <v>34.1</v>
      </c>
      <c r="DW120" s="968"/>
      <c r="DX120" s="968"/>
      <c r="DY120" s="968"/>
      <c r="DZ120" s="969"/>
    </row>
    <row r="121" spans="1:130" s="230" customFormat="1" ht="26.25" customHeight="1" x14ac:dyDescent="0.15">
      <c r="A121" s="1093"/>
      <c r="B121" s="985"/>
      <c r="C121" s="1010" t="s">
        <v>479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131</v>
      </c>
      <c r="AB121" s="995"/>
      <c r="AC121" s="995"/>
      <c r="AD121" s="995"/>
      <c r="AE121" s="996"/>
      <c r="AF121" s="997" t="s">
        <v>131</v>
      </c>
      <c r="AG121" s="995"/>
      <c r="AH121" s="995"/>
      <c r="AI121" s="995"/>
      <c r="AJ121" s="996"/>
      <c r="AK121" s="997" t="s">
        <v>447</v>
      </c>
      <c r="AL121" s="995"/>
      <c r="AM121" s="995"/>
      <c r="AN121" s="995"/>
      <c r="AO121" s="996"/>
      <c r="AP121" s="998" t="s">
        <v>131</v>
      </c>
      <c r="AQ121" s="999"/>
      <c r="AR121" s="999"/>
      <c r="AS121" s="999"/>
      <c r="AT121" s="1000"/>
      <c r="AU121" s="1030"/>
      <c r="AV121" s="1031"/>
      <c r="AW121" s="1031"/>
      <c r="AX121" s="1031"/>
      <c r="AY121" s="1032"/>
      <c r="AZ121" s="958" t="s">
        <v>480</v>
      </c>
      <c r="BA121" s="959"/>
      <c r="BB121" s="959"/>
      <c r="BC121" s="959"/>
      <c r="BD121" s="959"/>
      <c r="BE121" s="959"/>
      <c r="BF121" s="959"/>
      <c r="BG121" s="959"/>
      <c r="BH121" s="959"/>
      <c r="BI121" s="959"/>
      <c r="BJ121" s="959"/>
      <c r="BK121" s="959"/>
      <c r="BL121" s="959"/>
      <c r="BM121" s="959"/>
      <c r="BN121" s="959"/>
      <c r="BO121" s="959"/>
      <c r="BP121" s="960"/>
      <c r="BQ121" s="961">
        <v>1422369</v>
      </c>
      <c r="BR121" s="962"/>
      <c r="BS121" s="962"/>
      <c r="BT121" s="962"/>
      <c r="BU121" s="962"/>
      <c r="BV121" s="962">
        <v>1250426</v>
      </c>
      <c r="BW121" s="962"/>
      <c r="BX121" s="962"/>
      <c r="BY121" s="962"/>
      <c r="BZ121" s="962"/>
      <c r="CA121" s="962">
        <v>1180537</v>
      </c>
      <c r="CB121" s="962"/>
      <c r="CC121" s="962"/>
      <c r="CD121" s="962"/>
      <c r="CE121" s="962"/>
      <c r="CF121" s="956">
        <v>20.5</v>
      </c>
      <c r="CG121" s="957"/>
      <c r="CH121" s="957"/>
      <c r="CI121" s="957"/>
      <c r="CJ121" s="957"/>
      <c r="CK121" s="1045"/>
      <c r="CL121" s="1046"/>
      <c r="CM121" s="1046"/>
      <c r="CN121" s="1046"/>
      <c r="CO121" s="1047"/>
      <c r="CP121" s="1055" t="s">
        <v>481</v>
      </c>
      <c r="CQ121" s="1056"/>
      <c r="CR121" s="1056"/>
      <c r="CS121" s="1056"/>
      <c r="CT121" s="1056"/>
      <c r="CU121" s="1056"/>
      <c r="CV121" s="1056"/>
      <c r="CW121" s="1056"/>
      <c r="CX121" s="1056"/>
      <c r="CY121" s="1056"/>
      <c r="CZ121" s="1056"/>
      <c r="DA121" s="1056"/>
      <c r="DB121" s="1056"/>
      <c r="DC121" s="1056"/>
      <c r="DD121" s="1056"/>
      <c r="DE121" s="1056"/>
      <c r="DF121" s="1057"/>
      <c r="DG121" s="961">
        <v>1241939</v>
      </c>
      <c r="DH121" s="962"/>
      <c r="DI121" s="962"/>
      <c r="DJ121" s="962"/>
      <c r="DK121" s="962"/>
      <c r="DL121" s="962">
        <v>945397</v>
      </c>
      <c r="DM121" s="962"/>
      <c r="DN121" s="962"/>
      <c r="DO121" s="962"/>
      <c r="DP121" s="962"/>
      <c r="DQ121" s="962">
        <v>742461</v>
      </c>
      <c r="DR121" s="962"/>
      <c r="DS121" s="962"/>
      <c r="DT121" s="962"/>
      <c r="DU121" s="962"/>
      <c r="DV121" s="963">
        <v>12.9</v>
      </c>
      <c r="DW121" s="963"/>
      <c r="DX121" s="963"/>
      <c r="DY121" s="963"/>
      <c r="DZ121" s="964"/>
    </row>
    <row r="122" spans="1:130" s="230" customFormat="1" ht="26.25" customHeight="1" x14ac:dyDescent="0.15">
      <c r="A122" s="1093"/>
      <c r="B122" s="985"/>
      <c r="C122" s="958" t="s">
        <v>460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131</v>
      </c>
      <c r="AB122" s="995"/>
      <c r="AC122" s="995"/>
      <c r="AD122" s="995"/>
      <c r="AE122" s="996"/>
      <c r="AF122" s="997" t="s">
        <v>131</v>
      </c>
      <c r="AG122" s="995"/>
      <c r="AH122" s="995"/>
      <c r="AI122" s="995"/>
      <c r="AJ122" s="996"/>
      <c r="AK122" s="997" t="s">
        <v>447</v>
      </c>
      <c r="AL122" s="995"/>
      <c r="AM122" s="995"/>
      <c r="AN122" s="995"/>
      <c r="AO122" s="996"/>
      <c r="AP122" s="998" t="s">
        <v>447</v>
      </c>
      <c r="AQ122" s="999"/>
      <c r="AR122" s="999"/>
      <c r="AS122" s="999"/>
      <c r="AT122" s="1000"/>
      <c r="AU122" s="1030"/>
      <c r="AV122" s="1031"/>
      <c r="AW122" s="1031"/>
      <c r="AX122" s="1031"/>
      <c r="AY122" s="1032"/>
      <c r="AZ122" s="1009" t="s">
        <v>482</v>
      </c>
      <c r="BA122" s="1001"/>
      <c r="BB122" s="1001"/>
      <c r="BC122" s="1001"/>
      <c r="BD122" s="1001"/>
      <c r="BE122" s="1001"/>
      <c r="BF122" s="1001"/>
      <c r="BG122" s="1001"/>
      <c r="BH122" s="1001"/>
      <c r="BI122" s="1001"/>
      <c r="BJ122" s="1001"/>
      <c r="BK122" s="1001"/>
      <c r="BL122" s="1001"/>
      <c r="BM122" s="1001"/>
      <c r="BN122" s="1001"/>
      <c r="BO122" s="1001"/>
      <c r="BP122" s="1002"/>
      <c r="BQ122" s="1035">
        <v>9442194</v>
      </c>
      <c r="BR122" s="1036"/>
      <c r="BS122" s="1036"/>
      <c r="BT122" s="1036"/>
      <c r="BU122" s="1036"/>
      <c r="BV122" s="1036">
        <v>8955258</v>
      </c>
      <c r="BW122" s="1036"/>
      <c r="BX122" s="1036"/>
      <c r="BY122" s="1036"/>
      <c r="BZ122" s="1036"/>
      <c r="CA122" s="1036">
        <v>8345093</v>
      </c>
      <c r="CB122" s="1036"/>
      <c r="CC122" s="1036"/>
      <c r="CD122" s="1036"/>
      <c r="CE122" s="1036"/>
      <c r="CF122" s="1053">
        <v>144.6</v>
      </c>
      <c r="CG122" s="1054"/>
      <c r="CH122" s="1054"/>
      <c r="CI122" s="1054"/>
      <c r="CJ122" s="1054"/>
      <c r="CK122" s="1045"/>
      <c r="CL122" s="1046"/>
      <c r="CM122" s="1046"/>
      <c r="CN122" s="1046"/>
      <c r="CO122" s="1047"/>
      <c r="CP122" s="1055" t="s">
        <v>483</v>
      </c>
      <c r="CQ122" s="1056"/>
      <c r="CR122" s="1056"/>
      <c r="CS122" s="1056"/>
      <c r="CT122" s="1056"/>
      <c r="CU122" s="1056"/>
      <c r="CV122" s="1056"/>
      <c r="CW122" s="1056"/>
      <c r="CX122" s="1056"/>
      <c r="CY122" s="1056"/>
      <c r="CZ122" s="1056"/>
      <c r="DA122" s="1056"/>
      <c r="DB122" s="1056"/>
      <c r="DC122" s="1056"/>
      <c r="DD122" s="1056"/>
      <c r="DE122" s="1056"/>
      <c r="DF122" s="1057"/>
      <c r="DG122" s="961">
        <v>284611</v>
      </c>
      <c r="DH122" s="962"/>
      <c r="DI122" s="962"/>
      <c r="DJ122" s="962"/>
      <c r="DK122" s="962"/>
      <c r="DL122" s="962">
        <v>283623</v>
      </c>
      <c r="DM122" s="962"/>
      <c r="DN122" s="962"/>
      <c r="DO122" s="962"/>
      <c r="DP122" s="962"/>
      <c r="DQ122" s="962">
        <v>281456</v>
      </c>
      <c r="DR122" s="962"/>
      <c r="DS122" s="962"/>
      <c r="DT122" s="962"/>
      <c r="DU122" s="962"/>
      <c r="DV122" s="963">
        <v>4.9000000000000004</v>
      </c>
      <c r="DW122" s="963"/>
      <c r="DX122" s="963"/>
      <c r="DY122" s="963"/>
      <c r="DZ122" s="964"/>
    </row>
    <row r="123" spans="1:130" s="230" customFormat="1" ht="26.25" customHeight="1" x14ac:dyDescent="0.15">
      <c r="A123" s="1093"/>
      <c r="B123" s="985"/>
      <c r="C123" s="958" t="s">
        <v>466</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131</v>
      </c>
      <c r="AB123" s="995"/>
      <c r="AC123" s="995"/>
      <c r="AD123" s="995"/>
      <c r="AE123" s="996"/>
      <c r="AF123" s="997" t="s">
        <v>131</v>
      </c>
      <c r="AG123" s="995"/>
      <c r="AH123" s="995"/>
      <c r="AI123" s="995"/>
      <c r="AJ123" s="996"/>
      <c r="AK123" s="997" t="s">
        <v>131</v>
      </c>
      <c r="AL123" s="995"/>
      <c r="AM123" s="995"/>
      <c r="AN123" s="995"/>
      <c r="AO123" s="996"/>
      <c r="AP123" s="998" t="s">
        <v>131</v>
      </c>
      <c r="AQ123" s="999"/>
      <c r="AR123" s="999"/>
      <c r="AS123" s="999"/>
      <c r="AT123" s="1000"/>
      <c r="AU123" s="1033"/>
      <c r="AV123" s="1034"/>
      <c r="AW123" s="1034"/>
      <c r="AX123" s="1034"/>
      <c r="AY123" s="1034"/>
      <c r="AZ123" s="251" t="s">
        <v>191</v>
      </c>
      <c r="BA123" s="251"/>
      <c r="BB123" s="251"/>
      <c r="BC123" s="251"/>
      <c r="BD123" s="251"/>
      <c r="BE123" s="251"/>
      <c r="BF123" s="251"/>
      <c r="BG123" s="251"/>
      <c r="BH123" s="251"/>
      <c r="BI123" s="251"/>
      <c r="BJ123" s="251"/>
      <c r="BK123" s="251"/>
      <c r="BL123" s="251"/>
      <c r="BM123" s="251"/>
      <c r="BN123" s="251"/>
      <c r="BO123" s="1013" t="s">
        <v>484</v>
      </c>
      <c r="BP123" s="1041"/>
      <c r="BQ123" s="1099">
        <v>13123235</v>
      </c>
      <c r="BR123" s="1100"/>
      <c r="BS123" s="1100"/>
      <c r="BT123" s="1100"/>
      <c r="BU123" s="1100"/>
      <c r="BV123" s="1100">
        <v>13003792</v>
      </c>
      <c r="BW123" s="1100"/>
      <c r="BX123" s="1100"/>
      <c r="BY123" s="1100"/>
      <c r="BZ123" s="1100"/>
      <c r="CA123" s="1100">
        <v>12581097</v>
      </c>
      <c r="CB123" s="1100"/>
      <c r="CC123" s="1100"/>
      <c r="CD123" s="1100"/>
      <c r="CE123" s="1100"/>
      <c r="CF123" s="1037"/>
      <c r="CG123" s="1038"/>
      <c r="CH123" s="1038"/>
      <c r="CI123" s="1038"/>
      <c r="CJ123" s="1039"/>
      <c r="CK123" s="1045"/>
      <c r="CL123" s="1046"/>
      <c r="CM123" s="1046"/>
      <c r="CN123" s="1046"/>
      <c r="CO123" s="1047"/>
      <c r="CP123" s="1055" t="s">
        <v>417</v>
      </c>
      <c r="CQ123" s="1056"/>
      <c r="CR123" s="1056"/>
      <c r="CS123" s="1056"/>
      <c r="CT123" s="1056"/>
      <c r="CU123" s="1056"/>
      <c r="CV123" s="1056"/>
      <c r="CW123" s="1056"/>
      <c r="CX123" s="1056"/>
      <c r="CY123" s="1056"/>
      <c r="CZ123" s="1056"/>
      <c r="DA123" s="1056"/>
      <c r="DB123" s="1056"/>
      <c r="DC123" s="1056"/>
      <c r="DD123" s="1056"/>
      <c r="DE123" s="1056"/>
      <c r="DF123" s="1057"/>
      <c r="DG123" s="994">
        <v>241765</v>
      </c>
      <c r="DH123" s="995"/>
      <c r="DI123" s="995"/>
      <c r="DJ123" s="995"/>
      <c r="DK123" s="996"/>
      <c r="DL123" s="997">
        <v>198002</v>
      </c>
      <c r="DM123" s="995"/>
      <c r="DN123" s="995"/>
      <c r="DO123" s="995"/>
      <c r="DP123" s="996"/>
      <c r="DQ123" s="997">
        <v>155957</v>
      </c>
      <c r="DR123" s="995"/>
      <c r="DS123" s="995"/>
      <c r="DT123" s="995"/>
      <c r="DU123" s="996"/>
      <c r="DV123" s="998">
        <v>2.7</v>
      </c>
      <c r="DW123" s="999"/>
      <c r="DX123" s="999"/>
      <c r="DY123" s="999"/>
      <c r="DZ123" s="1000"/>
    </row>
    <row r="124" spans="1:130" s="230" customFormat="1" ht="26.25" customHeight="1" thickBot="1" x14ac:dyDescent="0.2">
      <c r="A124" s="1093"/>
      <c r="B124" s="985"/>
      <c r="C124" s="958" t="s">
        <v>469</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131</v>
      </c>
      <c r="AB124" s="995"/>
      <c r="AC124" s="995"/>
      <c r="AD124" s="995"/>
      <c r="AE124" s="996"/>
      <c r="AF124" s="997" t="s">
        <v>131</v>
      </c>
      <c r="AG124" s="995"/>
      <c r="AH124" s="995"/>
      <c r="AI124" s="995"/>
      <c r="AJ124" s="996"/>
      <c r="AK124" s="997" t="s">
        <v>131</v>
      </c>
      <c r="AL124" s="995"/>
      <c r="AM124" s="995"/>
      <c r="AN124" s="995"/>
      <c r="AO124" s="996"/>
      <c r="AP124" s="998" t="s">
        <v>131</v>
      </c>
      <c r="AQ124" s="999"/>
      <c r="AR124" s="999"/>
      <c r="AS124" s="999"/>
      <c r="AT124" s="1000"/>
      <c r="AU124" s="1095" t="s">
        <v>485</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111.1</v>
      </c>
      <c r="BR124" s="1063"/>
      <c r="BS124" s="1063"/>
      <c r="BT124" s="1063"/>
      <c r="BU124" s="1063"/>
      <c r="BV124" s="1063">
        <v>88.2</v>
      </c>
      <c r="BW124" s="1063"/>
      <c r="BX124" s="1063"/>
      <c r="BY124" s="1063"/>
      <c r="BZ124" s="1063"/>
      <c r="CA124" s="1063">
        <v>77.400000000000006</v>
      </c>
      <c r="CB124" s="1063"/>
      <c r="CC124" s="1063"/>
      <c r="CD124" s="1063"/>
      <c r="CE124" s="1063"/>
      <c r="CF124" s="1064"/>
      <c r="CG124" s="1065"/>
      <c r="CH124" s="1065"/>
      <c r="CI124" s="1065"/>
      <c r="CJ124" s="1066"/>
      <c r="CK124" s="1048"/>
      <c r="CL124" s="1048"/>
      <c r="CM124" s="1048"/>
      <c r="CN124" s="1048"/>
      <c r="CO124" s="1049"/>
      <c r="CP124" s="1055" t="s">
        <v>486</v>
      </c>
      <c r="CQ124" s="1056"/>
      <c r="CR124" s="1056"/>
      <c r="CS124" s="1056"/>
      <c r="CT124" s="1056"/>
      <c r="CU124" s="1056"/>
      <c r="CV124" s="1056"/>
      <c r="CW124" s="1056"/>
      <c r="CX124" s="1056"/>
      <c r="CY124" s="1056"/>
      <c r="CZ124" s="1056"/>
      <c r="DA124" s="1056"/>
      <c r="DB124" s="1056"/>
      <c r="DC124" s="1056"/>
      <c r="DD124" s="1056"/>
      <c r="DE124" s="1056"/>
      <c r="DF124" s="1057"/>
      <c r="DG124" s="1040">
        <v>14624</v>
      </c>
      <c r="DH124" s="1022"/>
      <c r="DI124" s="1022"/>
      <c r="DJ124" s="1022"/>
      <c r="DK124" s="1023"/>
      <c r="DL124" s="1021">
        <v>14361</v>
      </c>
      <c r="DM124" s="1022"/>
      <c r="DN124" s="1022"/>
      <c r="DO124" s="1022"/>
      <c r="DP124" s="1023"/>
      <c r="DQ124" s="1021">
        <v>12829</v>
      </c>
      <c r="DR124" s="1022"/>
      <c r="DS124" s="1022"/>
      <c r="DT124" s="1022"/>
      <c r="DU124" s="1023"/>
      <c r="DV124" s="1024">
        <v>0.2</v>
      </c>
      <c r="DW124" s="1025"/>
      <c r="DX124" s="1025"/>
      <c r="DY124" s="1025"/>
      <c r="DZ124" s="1026"/>
    </row>
    <row r="125" spans="1:130" s="230" customFormat="1" ht="26.25" customHeight="1" x14ac:dyDescent="0.15">
      <c r="A125" s="1093"/>
      <c r="B125" s="985"/>
      <c r="C125" s="958" t="s">
        <v>472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131</v>
      </c>
      <c r="AB125" s="995"/>
      <c r="AC125" s="995"/>
      <c r="AD125" s="995"/>
      <c r="AE125" s="996"/>
      <c r="AF125" s="997" t="s">
        <v>131</v>
      </c>
      <c r="AG125" s="995"/>
      <c r="AH125" s="995"/>
      <c r="AI125" s="995"/>
      <c r="AJ125" s="996"/>
      <c r="AK125" s="997" t="s">
        <v>131</v>
      </c>
      <c r="AL125" s="995"/>
      <c r="AM125" s="995"/>
      <c r="AN125" s="995"/>
      <c r="AO125" s="996"/>
      <c r="AP125" s="998" t="s">
        <v>447</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487</v>
      </c>
      <c r="CL125" s="1043"/>
      <c r="CM125" s="1043"/>
      <c r="CN125" s="1043"/>
      <c r="CO125" s="1044"/>
      <c r="CP125" s="965" t="s">
        <v>488</v>
      </c>
      <c r="CQ125" s="933"/>
      <c r="CR125" s="933"/>
      <c r="CS125" s="933"/>
      <c r="CT125" s="933"/>
      <c r="CU125" s="933"/>
      <c r="CV125" s="933"/>
      <c r="CW125" s="933"/>
      <c r="CX125" s="933"/>
      <c r="CY125" s="933"/>
      <c r="CZ125" s="933"/>
      <c r="DA125" s="933"/>
      <c r="DB125" s="933"/>
      <c r="DC125" s="933"/>
      <c r="DD125" s="933"/>
      <c r="DE125" s="933"/>
      <c r="DF125" s="934"/>
      <c r="DG125" s="966" t="s">
        <v>131</v>
      </c>
      <c r="DH125" s="967"/>
      <c r="DI125" s="967"/>
      <c r="DJ125" s="967"/>
      <c r="DK125" s="967"/>
      <c r="DL125" s="967" t="s">
        <v>131</v>
      </c>
      <c r="DM125" s="967"/>
      <c r="DN125" s="967"/>
      <c r="DO125" s="967"/>
      <c r="DP125" s="967"/>
      <c r="DQ125" s="967" t="s">
        <v>131</v>
      </c>
      <c r="DR125" s="967"/>
      <c r="DS125" s="967"/>
      <c r="DT125" s="967"/>
      <c r="DU125" s="967"/>
      <c r="DV125" s="968" t="s">
        <v>447</v>
      </c>
      <c r="DW125" s="968"/>
      <c r="DX125" s="968"/>
      <c r="DY125" s="968"/>
      <c r="DZ125" s="969"/>
    </row>
    <row r="126" spans="1:130" s="230" customFormat="1" ht="26.25" customHeight="1" thickBot="1" x14ac:dyDescent="0.2">
      <c r="A126" s="1093"/>
      <c r="B126" s="985"/>
      <c r="C126" s="958" t="s">
        <v>474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131</v>
      </c>
      <c r="AB126" s="995"/>
      <c r="AC126" s="995"/>
      <c r="AD126" s="995"/>
      <c r="AE126" s="996"/>
      <c r="AF126" s="997" t="s">
        <v>131</v>
      </c>
      <c r="AG126" s="995"/>
      <c r="AH126" s="995"/>
      <c r="AI126" s="995"/>
      <c r="AJ126" s="996"/>
      <c r="AK126" s="997" t="s">
        <v>131</v>
      </c>
      <c r="AL126" s="995"/>
      <c r="AM126" s="995"/>
      <c r="AN126" s="995"/>
      <c r="AO126" s="996"/>
      <c r="AP126" s="998" t="s">
        <v>131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489</v>
      </c>
      <c r="CQ126" s="959"/>
      <c r="CR126" s="959"/>
      <c r="CS126" s="959"/>
      <c r="CT126" s="959"/>
      <c r="CU126" s="959"/>
      <c r="CV126" s="959"/>
      <c r="CW126" s="959"/>
      <c r="CX126" s="959"/>
      <c r="CY126" s="959"/>
      <c r="CZ126" s="959"/>
      <c r="DA126" s="959"/>
      <c r="DB126" s="959"/>
      <c r="DC126" s="959"/>
      <c r="DD126" s="959"/>
      <c r="DE126" s="959"/>
      <c r="DF126" s="960"/>
      <c r="DG126" s="961">
        <v>68132</v>
      </c>
      <c r="DH126" s="962"/>
      <c r="DI126" s="962"/>
      <c r="DJ126" s="962"/>
      <c r="DK126" s="962"/>
      <c r="DL126" s="962">
        <v>36502</v>
      </c>
      <c r="DM126" s="962"/>
      <c r="DN126" s="962"/>
      <c r="DO126" s="962"/>
      <c r="DP126" s="962"/>
      <c r="DQ126" s="962">
        <v>45063</v>
      </c>
      <c r="DR126" s="962"/>
      <c r="DS126" s="962"/>
      <c r="DT126" s="962"/>
      <c r="DU126" s="962"/>
      <c r="DV126" s="963">
        <v>0.8</v>
      </c>
      <c r="DW126" s="963"/>
      <c r="DX126" s="963"/>
      <c r="DY126" s="963"/>
      <c r="DZ126" s="964"/>
    </row>
    <row r="127" spans="1:130" s="230" customFormat="1" ht="26.25" customHeight="1" x14ac:dyDescent="0.15">
      <c r="A127" s="1094"/>
      <c r="B127" s="987"/>
      <c r="C127" s="1009" t="s">
        <v>490</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131</v>
      </c>
      <c r="AB127" s="995"/>
      <c r="AC127" s="995"/>
      <c r="AD127" s="995"/>
      <c r="AE127" s="996"/>
      <c r="AF127" s="997" t="s">
        <v>131</v>
      </c>
      <c r="AG127" s="995"/>
      <c r="AH127" s="995"/>
      <c r="AI127" s="995"/>
      <c r="AJ127" s="996"/>
      <c r="AK127" s="997" t="s">
        <v>131</v>
      </c>
      <c r="AL127" s="995"/>
      <c r="AM127" s="995"/>
      <c r="AN127" s="995"/>
      <c r="AO127" s="996"/>
      <c r="AP127" s="998" t="s">
        <v>131</v>
      </c>
      <c r="AQ127" s="999"/>
      <c r="AR127" s="999"/>
      <c r="AS127" s="999"/>
      <c r="AT127" s="1000"/>
      <c r="AU127" s="232"/>
      <c r="AV127" s="232"/>
      <c r="AW127" s="232"/>
      <c r="AX127" s="1067" t="s">
        <v>491</v>
      </c>
      <c r="AY127" s="1068"/>
      <c r="AZ127" s="1068"/>
      <c r="BA127" s="1068"/>
      <c r="BB127" s="1068"/>
      <c r="BC127" s="1068"/>
      <c r="BD127" s="1068"/>
      <c r="BE127" s="1069"/>
      <c r="BF127" s="1070" t="s">
        <v>492</v>
      </c>
      <c r="BG127" s="1068"/>
      <c r="BH127" s="1068"/>
      <c r="BI127" s="1068"/>
      <c r="BJ127" s="1068"/>
      <c r="BK127" s="1068"/>
      <c r="BL127" s="1069"/>
      <c r="BM127" s="1070" t="s">
        <v>493</v>
      </c>
      <c r="BN127" s="1068"/>
      <c r="BO127" s="1068"/>
      <c r="BP127" s="1068"/>
      <c r="BQ127" s="1068"/>
      <c r="BR127" s="1068"/>
      <c r="BS127" s="1069"/>
      <c r="BT127" s="1070" t="s">
        <v>494</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495</v>
      </c>
      <c r="CQ127" s="959"/>
      <c r="CR127" s="959"/>
      <c r="CS127" s="959"/>
      <c r="CT127" s="959"/>
      <c r="CU127" s="959"/>
      <c r="CV127" s="959"/>
      <c r="CW127" s="959"/>
      <c r="CX127" s="959"/>
      <c r="CY127" s="959"/>
      <c r="CZ127" s="959"/>
      <c r="DA127" s="959"/>
      <c r="DB127" s="959"/>
      <c r="DC127" s="959"/>
      <c r="DD127" s="959"/>
      <c r="DE127" s="959"/>
      <c r="DF127" s="960"/>
      <c r="DG127" s="961" t="s">
        <v>131</v>
      </c>
      <c r="DH127" s="962"/>
      <c r="DI127" s="962"/>
      <c r="DJ127" s="962"/>
      <c r="DK127" s="962"/>
      <c r="DL127" s="962" t="s">
        <v>131</v>
      </c>
      <c r="DM127" s="962"/>
      <c r="DN127" s="962"/>
      <c r="DO127" s="962"/>
      <c r="DP127" s="962"/>
      <c r="DQ127" s="962" t="s">
        <v>131</v>
      </c>
      <c r="DR127" s="962"/>
      <c r="DS127" s="962"/>
      <c r="DT127" s="962"/>
      <c r="DU127" s="962"/>
      <c r="DV127" s="963" t="s">
        <v>131</v>
      </c>
      <c r="DW127" s="963"/>
      <c r="DX127" s="963"/>
      <c r="DY127" s="963"/>
      <c r="DZ127" s="964"/>
    </row>
    <row r="128" spans="1:130" s="230" customFormat="1" ht="26.25" customHeight="1" thickBot="1" x14ac:dyDescent="0.2">
      <c r="A128" s="1077" t="s">
        <v>496</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497</v>
      </c>
      <c r="X128" s="1079"/>
      <c r="Y128" s="1079"/>
      <c r="Z128" s="1080"/>
      <c r="AA128" s="1081">
        <v>175356</v>
      </c>
      <c r="AB128" s="1082"/>
      <c r="AC128" s="1082"/>
      <c r="AD128" s="1082"/>
      <c r="AE128" s="1083"/>
      <c r="AF128" s="1084">
        <v>186909</v>
      </c>
      <c r="AG128" s="1082"/>
      <c r="AH128" s="1082"/>
      <c r="AI128" s="1082"/>
      <c r="AJ128" s="1083"/>
      <c r="AK128" s="1084">
        <v>149127</v>
      </c>
      <c r="AL128" s="1082"/>
      <c r="AM128" s="1082"/>
      <c r="AN128" s="1082"/>
      <c r="AO128" s="1083"/>
      <c r="AP128" s="1085"/>
      <c r="AQ128" s="1086"/>
      <c r="AR128" s="1086"/>
      <c r="AS128" s="1086"/>
      <c r="AT128" s="1087"/>
      <c r="AU128" s="232"/>
      <c r="AV128" s="232"/>
      <c r="AW128" s="232"/>
      <c r="AX128" s="932" t="s">
        <v>498</v>
      </c>
      <c r="AY128" s="933"/>
      <c r="AZ128" s="933"/>
      <c r="BA128" s="933"/>
      <c r="BB128" s="933"/>
      <c r="BC128" s="933"/>
      <c r="BD128" s="933"/>
      <c r="BE128" s="934"/>
      <c r="BF128" s="1088" t="s">
        <v>131</v>
      </c>
      <c r="BG128" s="1089"/>
      <c r="BH128" s="1089"/>
      <c r="BI128" s="1089"/>
      <c r="BJ128" s="1089"/>
      <c r="BK128" s="1089"/>
      <c r="BL128" s="1090"/>
      <c r="BM128" s="1088">
        <v>14.14</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499</v>
      </c>
      <c r="CQ128" s="762"/>
      <c r="CR128" s="762"/>
      <c r="CS128" s="762"/>
      <c r="CT128" s="762"/>
      <c r="CU128" s="762"/>
      <c r="CV128" s="762"/>
      <c r="CW128" s="762"/>
      <c r="CX128" s="762"/>
      <c r="CY128" s="762"/>
      <c r="CZ128" s="762"/>
      <c r="DA128" s="762"/>
      <c r="DB128" s="762"/>
      <c r="DC128" s="762"/>
      <c r="DD128" s="762"/>
      <c r="DE128" s="762"/>
      <c r="DF128" s="1072"/>
      <c r="DG128" s="1073" t="s">
        <v>447</v>
      </c>
      <c r="DH128" s="1074"/>
      <c r="DI128" s="1074"/>
      <c r="DJ128" s="1074"/>
      <c r="DK128" s="1074"/>
      <c r="DL128" s="1074" t="s">
        <v>131</v>
      </c>
      <c r="DM128" s="1074"/>
      <c r="DN128" s="1074"/>
      <c r="DO128" s="1074"/>
      <c r="DP128" s="1074"/>
      <c r="DQ128" s="1074" t="s">
        <v>131</v>
      </c>
      <c r="DR128" s="1074"/>
      <c r="DS128" s="1074"/>
      <c r="DT128" s="1074"/>
      <c r="DU128" s="1074"/>
      <c r="DV128" s="1075" t="s">
        <v>131</v>
      </c>
      <c r="DW128" s="1075"/>
      <c r="DX128" s="1075"/>
      <c r="DY128" s="1075"/>
      <c r="DZ128" s="1076"/>
    </row>
    <row r="129" spans="1:131" s="230" customFormat="1" ht="26.25" customHeight="1" x14ac:dyDescent="0.15">
      <c r="A129" s="970" t="s">
        <v>108</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500</v>
      </c>
      <c r="X129" s="1107"/>
      <c r="Y129" s="1107"/>
      <c r="Z129" s="1108"/>
      <c r="AA129" s="994">
        <v>6695907</v>
      </c>
      <c r="AB129" s="995"/>
      <c r="AC129" s="995"/>
      <c r="AD129" s="995"/>
      <c r="AE129" s="996"/>
      <c r="AF129" s="997">
        <v>6976516</v>
      </c>
      <c r="AG129" s="995"/>
      <c r="AH129" s="995"/>
      <c r="AI129" s="995"/>
      <c r="AJ129" s="996"/>
      <c r="AK129" s="997">
        <v>6732422</v>
      </c>
      <c r="AL129" s="995"/>
      <c r="AM129" s="995"/>
      <c r="AN129" s="995"/>
      <c r="AO129" s="996"/>
      <c r="AP129" s="1109"/>
      <c r="AQ129" s="1110"/>
      <c r="AR129" s="1110"/>
      <c r="AS129" s="1110"/>
      <c r="AT129" s="1111"/>
      <c r="AU129" s="233"/>
      <c r="AV129" s="233"/>
      <c r="AW129" s="233"/>
      <c r="AX129" s="1101" t="s">
        <v>501</v>
      </c>
      <c r="AY129" s="959"/>
      <c r="AZ129" s="959"/>
      <c r="BA129" s="959"/>
      <c r="BB129" s="959"/>
      <c r="BC129" s="959"/>
      <c r="BD129" s="959"/>
      <c r="BE129" s="960"/>
      <c r="BF129" s="1102" t="s">
        <v>131</v>
      </c>
      <c r="BG129" s="1103"/>
      <c r="BH129" s="1103"/>
      <c r="BI129" s="1103"/>
      <c r="BJ129" s="1103"/>
      <c r="BK129" s="1103"/>
      <c r="BL129" s="1104"/>
      <c r="BM129" s="1102">
        <v>19.14</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502</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503</v>
      </c>
      <c r="X130" s="1107"/>
      <c r="Y130" s="1107"/>
      <c r="Z130" s="1108"/>
      <c r="AA130" s="994">
        <v>1008517</v>
      </c>
      <c r="AB130" s="995"/>
      <c r="AC130" s="995"/>
      <c r="AD130" s="995"/>
      <c r="AE130" s="996"/>
      <c r="AF130" s="997">
        <v>984207</v>
      </c>
      <c r="AG130" s="995"/>
      <c r="AH130" s="995"/>
      <c r="AI130" s="995"/>
      <c r="AJ130" s="996"/>
      <c r="AK130" s="997">
        <v>961388</v>
      </c>
      <c r="AL130" s="995"/>
      <c r="AM130" s="995"/>
      <c r="AN130" s="995"/>
      <c r="AO130" s="996"/>
      <c r="AP130" s="1109"/>
      <c r="AQ130" s="1110"/>
      <c r="AR130" s="1110"/>
      <c r="AS130" s="1110"/>
      <c r="AT130" s="1111"/>
      <c r="AU130" s="233"/>
      <c r="AV130" s="233"/>
      <c r="AW130" s="233"/>
      <c r="AX130" s="1101" t="s">
        <v>504</v>
      </c>
      <c r="AY130" s="959"/>
      <c r="AZ130" s="959"/>
      <c r="BA130" s="959"/>
      <c r="BB130" s="959"/>
      <c r="BC130" s="959"/>
      <c r="BD130" s="959"/>
      <c r="BE130" s="960"/>
      <c r="BF130" s="1137">
        <v>11.5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505</v>
      </c>
      <c r="X131" s="1144"/>
      <c r="Y131" s="1144"/>
      <c r="Z131" s="1145"/>
      <c r="AA131" s="1040">
        <v>5687390</v>
      </c>
      <c r="AB131" s="1022"/>
      <c r="AC131" s="1022"/>
      <c r="AD131" s="1022"/>
      <c r="AE131" s="1023"/>
      <c r="AF131" s="1021">
        <v>5992309</v>
      </c>
      <c r="AG131" s="1022"/>
      <c r="AH131" s="1022"/>
      <c r="AI131" s="1022"/>
      <c r="AJ131" s="1023"/>
      <c r="AK131" s="1021">
        <v>5771034</v>
      </c>
      <c r="AL131" s="1022"/>
      <c r="AM131" s="1022"/>
      <c r="AN131" s="1022"/>
      <c r="AO131" s="1023"/>
      <c r="AP131" s="1146"/>
      <c r="AQ131" s="1147"/>
      <c r="AR131" s="1147"/>
      <c r="AS131" s="1147"/>
      <c r="AT131" s="1148"/>
      <c r="AU131" s="233"/>
      <c r="AV131" s="233"/>
      <c r="AW131" s="233"/>
      <c r="AX131" s="1119" t="s">
        <v>506</v>
      </c>
      <c r="AY131" s="762"/>
      <c r="AZ131" s="762"/>
      <c r="BA131" s="762"/>
      <c r="BB131" s="762"/>
      <c r="BC131" s="762"/>
      <c r="BD131" s="762"/>
      <c r="BE131" s="1072"/>
      <c r="BF131" s="1120">
        <v>77.400000000000006</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507</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508</v>
      </c>
      <c r="W132" s="1130"/>
      <c r="X132" s="1130"/>
      <c r="Y132" s="1130"/>
      <c r="Z132" s="1131"/>
      <c r="AA132" s="1132">
        <v>11.162501600000001</v>
      </c>
      <c r="AB132" s="1133"/>
      <c r="AC132" s="1133"/>
      <c r="AD132" s="1133"/>
      <c r="AE132" s="1134"/>
      <c r="AF132" s="1135">
        <v>10.307662710000001</v>
      </c>
      <c r="AG132" s="1133"/>
      <c r="AH132" s="1133"/>
      <c r="AI132" s="1133"/>
      <c r="AJ132" s="1134"/>
      <c r="AK132" s="1135">
        <v>13.32483919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509</v>
      </c>
      <c r="W133" s="1113"/>
      <c r="X133" s="1113"/>
      <c r="Y133" s="1113"/>
      <c r="Z133" s="1114"/>
      <c r="AA133" s="1115">
        <v>10.7</v>
      </c>
      <c r="AB133" s="1116"/>
      <c r="AC133" s="1116"/>
      <c r="AD133" s="1116"/>
      <c r="AE133" s="1117"/>
      <c r="AF133" s="1115">
        <v>10.6</v>
      </c>
      <c r="AG133" s="1116"/>
      <c r="AH133" s="1116"/>
      <c r="AI133" s="1116"/>
      <c r="AJ133" s="1117"/>
      <c r="AK133" s="1115">
        <v>11.5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IkMdKQAj/5hHYt54PTsuD7UkIR2/9YV3gn5GoASs9rtdfNh8oPQu4CKcHbx337LgWr5vR1LCdOmLA1pgZ8JDew==" saltValue="b5HHFz6bGSYqVCgP8Zhu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5"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D93E8F-FF08-4593-9CC0-A2BD01C04FED}">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510</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K7/4tNjzzOo9RiZVqpycLEPqwmeKWS4SnUpDkoAbNqfpfkFv2XuBn8qzAobW28vl+p94MC03rpQYyyNrWHVZQ==" saltValue="Vfp/CtlOrzJphJJHoEWdp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R2DycqaelRg3NTqB8S/ipimJHKON2ElbFnK3GAYy30ofSWQO4xc+dMpsaN51CbVpsjxoNgLL86/R0/j/EGfHA==" saltValue="+GIsFHgE1l02bXm34CaR2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513</v>
      </c>
      <c r="AP7" s="272"/>
      <c r="AQ7" s="273" t="s">
        <v>514</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515</v>
      </c>
      <c r="AQ8" s="279" t="s">
        <v>516</v>
      </c>
      <c r="AR8" s="280" t="s">
        <v>517</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518</v>
      </c>
      <c r="AL9" s="1153"/>
      <c r="AM9" s="1153"/>
      <c r="AN9" s="1154"/>
      <c r="AO9" s="281">
        <v>1686801</v>
      </c>
      <c r="AP9" s="281">
        <v>76347</v>
      </c>
      <c r="AQ9" s="282">
        <v>76332</v>
      </c>
      <c r="AR9" s="283">
        <v>0</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519</v>
      </c>
      <c r="AL10" s="1153"/>
      <c r="AM10" s="1153"/>
      <c r="AN10" s="1154"/>
      <c r="AO10" s="284">
        <v>353037</v>
      </c>
      <c r="AP10" s="284">
        <v>15979</v>
      </c>
      <c r="AQ10" s="285">
        <v>8203</v>
      </c>
      <c r="AR10" s="286">
        <v>94.8</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520</v>
      </c>
      <c r="AL11" s="1153"/>
      <c r="AM11" s="1153"/>
      <c r="AN11" s="1154"/>
      <c r="AO11" s="284">
        <v>288639</v>
      </c>
      <c r="AP11" s="284">
        <v>13064</v>
      </c>
      <c r="AQ11" s="285">
        <v>546</v>
      </c>
      <c r="AR11" s="286">
        <v>2292.6999999999998</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521</v>
      </c>
      <c r="AL12" s="1153"/>
      <c r="AM12" s="1153"/>
      <c r="AN12" s="1154"/>
      <c r="AO12" s="284" t="s">
        <v>522</v>
      </c>
      <c r="AP12" s="284" t="s">
        <v>522</v>
      </c>
      <c r="AQ12" s="285">
        <v>4</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523</v>
      </c>
      <c r="AL13" s="1153"/>
      <c r="AM13" s="1153"/>
      <c r="AN13" s="1154"/>
      <c r="AO13" s="284">
        <v>80251</v>
      </c>
      <c r="AP13" s="284">
        <v>3632</v>
      </c>
      <c r="AQ13" s="285">
        <v>2795</v>
      </c>
      <c r="AR13" s="286">
        <v>29.9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524</v>
      </c>
      <c r="AL14" s="1153"/>
      <c r="AM14" s="1153"/>
      <c r="AN14" s="1154"/>
      <c r="AO14" s="284">
        <v>22459</v>
      </c>
      <c r="AP14" s="284">
        <v>1017</v>
      </c>
      <c r="AQ14" s="285">
        <v>1229</v>
      </c>
      <c r="AR14" s="286">
        <v>-17.2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525</v>
      </c>
      <c r="AL15" s="1156"/>
      <c r="AM15" s="1156"/>
      <c r="AN15" s="1157"/>
      <c r="AO15" s="284">
        <v>-116712</v>
      </c>
      <c r="AP15" s="284">
        <v>-5283</v>
      </c>
      <c r="AQ15" s="285">
        <v>-5192</v>
      </c>
      <c r="AR15" s="286">
        <v>1.8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191</v>
      </c>
      <c r="AL16" s="1156"/>
      <c r="AM16" s="1156"/>
      <c r="AN16" s="1157"/>
      <c r="AO16" s="284">
        <v>2314475</v>
      </c>
      <c r="AP16" s="284">
        <v>104756</v>
      </c>
      <c r="AQ16" s="285">
        <v>83916</v>
      </c>
      <c r="AR16" s="286">
        <v>24.8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530</v>
      </c>
      <c r="AL21" s="1159"/>
      <c r="AM21" s="1159"/>
      <c r="AN21" s="1160"/>
      <c r="AO21" s="297">
        <v>7.74</v>
      </c>
      <c r="AP21" s="298">
        <v>7.81</v>
      </c>
      <c r="AQ21" s="299">
        <v>-7.0000000000000007E-2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531</v>
      </c>
      <c r="AL22" s="1159"/>
      <c r="AM22" s="1159"/>
      <c r="AN22" s="1160"/>
      <c r="AO22" s="302">
        <v>98.2</v>
      </c>
      <c r="AP22" s="303">
        <v>97.3</v>
      </c>
      <c r="AQ22" s="304">
        <v>0.9</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532</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513</v>
      </c>
      <c r="AP30" s="272"/>
      <c r="AQ30" s="273" t="s">
        <v>514</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515</v>
      </c>
      <c r="AQ31" s="279" t="s">
        <v>516</v>
      </c>
      <c r="AR31" s="280" t="s">
        <v>517</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535</v>
      </c>
      <c r="AL32" s="1167"/>
      <c r="AM32" s="1167"/>
      <c r="AN32" s="1168"/>
      <c r="AO32" s="312">
        <v>1213275</v>
      </c>
      <c r="AP32" s="312">
        <v>54914</v>
      </c>
      <c r="AQ32" s="313">
        <v>34996</v>
      </c>
      <c r="AR32" s="314">
        <v>56.9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536</v>
      </c>
      <c r="AL33" s="1167"/>
      <c r="AM33" s="1167"/>
      <c r="AN33" s="1168"/>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537</v>
      </c>
      <c r="AL34" s="1167"/>
      <c r="AM34" s="1167"/>
      <c r="AN34" s="1168"/>
      <c r="AO34" s="312" t="s">
        <v>522</v>
      </c>
      <c r="AP34" s="312" t="s">
        <v>522</v>
      </c>
      <c r="AQ34" s="313" t="s">
        <v>522</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538</v>
      </c>
      <c r="AL35" s="1167"/>
      <c r="AM35" s="1167"/>
      <c r="AN35" s="1168"/>
      <c r="AO35" s="312">
        <v>625582</v>
      </c>
      <c r="AP35" s="312">
        <v>28315</v>
      </c>
      <c r="AQ35" s="313">
        <v>11520</v>
      </c>
      <c r="AR35" s="314">
        <v>145.80000000000001</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539</v>
      </c>
      <c r="AL36" s="1167"/>
      <c r="AM36" s="1167"/>
      <c r="AN36" s="1168"/>
      <c r="AO36" s="312">
        <v>40637</v>
      </c>
      <c r="AP36" s="312">
        <v>1839</v>
      </c>
      <c r="AQ36" s="313">
        <v>3057</v>
      </c>
      <c r="AR36" s="314">
        <v>-39.799999999999997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540</v>
      </c>
      <c r="AL37" s="1167"/>
      <c r="AM37" s="1167"/>
      <c r="AN37" s="1168"/>
      <c r="AO37" s="312" t="s">
        <v>522</v>
      </c>
      <c r="AP37" s="312" t="s">
        <v>522</v>
      </c>
      <c r="AQ37" s="313">
        <v>208</v>
      </c>
      <c r="AR37" s="314" t="s">
        <v>522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541</v>
      </c>
      <c r="AL38" s="1170"/>
      <c r="AM38" s="1170"/>
      <c r="AN38" s="1171"/>
      <c r="AO38" s="315">
        <v>2</v>
      </c>
      <c r="AP38" s="315">
        <v>0</v>
      </c>
      <c r="AQ38" s="316">
        <v>0</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542</v>
      </c>
      <c r="AL39" s="1170"/>
      <c r="AM39" s="1170"/>
      <c r="AN39" s="1171"/>
      <c r="AO39" s="312">
        <v>-149127</v>
      </c>
      <c r="AP39" s="312">
        <v>-6750</v>
      </c>
      <c r="AQ39" s="313">
        <v>-2483</v>
      </c>
      <c r="AR39" s="314">
        <v>171.8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543</v>
      </c>
      <c r="AL40" s="1167"/>
      <c r="AM40" s="1167"/>
      <c r="AN40" s="1168"/>
      <c r="AO40" s="312">
        <v>-961388</v>
      </c>
      <c r="AP40" s="312">
        <v>-43514</v>
      </c>
      <c r="AQ40" s="313">
        <v>-31447</v>
      </c>
      <c r="AR40" s="314">
        <v>38.4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305</v>
      </c>
      <c r="AL41" s="1173"/>
      <c r="AM41" s="1173"/>
      <c r="AN41" s="1174"/>
      <c r="AO41" s="312">
        <v>768981</v>
      </c>
      <c r="AP41" s="312">
        <v>34805</v>
      </c>
      <c r="AQ41" s="313">
        <v>15852</v>
      </c>
      <c r="AR41" s="314">
        <v>119.6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513</v>
      </c>
      <c r="AN49" s="1163" t="s">
        <v>547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548</v>
      </c>
      <c r="AO50" s="329" t="s">
        <v>549</v>
      </c>
      <c r="AP50" s="330" t="s">
        <v>550</v>
      </c>
      <c r="AQ50" s="331" t="s">
        <v>551</v>
      </c>
      <c r="AR50" s="332" t="s">
        <v>552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2418054</v>
      </c>
      <c r="AN51" s="334">
        <v>103054</v>
      </c>
      <c r="AO51" s="335">
        <v>225.6</v>
      </c>
      <c r="AP51" s="336">
        <v>53869</v>
      </c>
      <c r="AQ51" s="337">
        <v>0.4</v>
      </c>
      <c r="AR51" s="338">
        <v>225.2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1832192</v>
      </c>
      <c r="AN52" s="342">
        <v>78085</v>
      </c>
      <c r="AO52" s="343">
        <v>331</v>
      </c>
      <c r="AP52" s="344">
        <v>35046</v>
      </c>
      <c r="AQ52" s="345">
        <v>7.1</v>
      </c>
      <c r="AR52" s="346">
        <v>323.89999999999998</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1203895</v>
      </c>
      <c r="AN53" s="334">
        <v>51984</v>
      </c>
      <c r="AO53" s="335">
        <v>-49.6</v>
      </c>
      <c r="AP53" s="336">
        <v>59119</v>
      </c>
      <c r="AQ53" s="337">
        <v>9.6999999999999993</v>
      </c>
      <c r="AR53" s="338">
        <v>-59.3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565771</v>
      </c>
      <c r="AN54" s="342">
        <v>24430</v>
      </c>
      <c r="AO54" s="343">
        <v>-68.7</v>
      </c>
      <c r="AP54" s="344">
        <v>29900</v>
      </c>
      <c r="AQ54" s="345">
        <v>-14.7</v>
      </c>
      <c r="AR54" s="346">
        <v>-54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1081434</v>
      </c>
      <c r="AN55" s="334">
        <v>47361</v>
      </c>
      <c r="AO55" s="335">
        <v>-8.9</v>
      </c>
      <c r="AP55" s="336">
        <v>53895</v>
      </c>
      <c r="AQ55" s="337">
        <v>-8.8000000000000007</v>
      </c>
      <c r="AR55" s="338">
        <v>-0.1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464105</v>
      </c>
      <c r="AN56" s="342">
        <v>20325</v>
      </c>
      <c r="AO56" s="343">
        <v>-16.8</v>
      </c>
      <c r="AP56" s="344">
        <v>31224</v>
      </c>
      <c r="AQ56" s="345">
        <v>4.4000000000000004</v>
      </c>
      <c r="AR56" s="346">
        <v>-21.2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934580</v>
      </c>
      <c r="AN57" s="334">
        <v>41622</v>
      </c>
      <c r="AO57" s="335">
        <v>-12.1</v>
      </c>
      <c r="AP57" s="336">
        <v>56181</v>
      </c>
      <c r="AQ57" s="337">
        <v>4.2</v>
      </c>
      <c r="AR57" s="338">
        <v>-16.3</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483846</v>
      </c>
      <c r="AN58" s="342">
        <v>21548</v>
      </c>
      <c r="AO58" s="343">
        <v>6</v>
      </c>
      <c r="AP58" s="344">
        <v>32039</v>
      </c>
      <c r="AQ58" s="345">
        <v>2.6</v>
      </c>
      <c r="AR58" s="346">
        <v>3.4</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973929</v>
      </c>
      <c r="AN59" s="334">
        <v>44081</v>
      </c>
      <c r="AO59" s="335">
        <v>5.9</v>
      </c>
      <c r="AP59" s="336">
        <v>47730</v>
      </c>
      <c r="AQ59" s="337">
        <v>-15</v>
      </c>
      <c r="AR59" s="338">
        <v>20.9</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504828</v>
      </c>
      <c r="AN60" s="342">
        <v>22849</v>
      </c>
      <c r="AO60" s="343">
        <v>6</v>
      </c>
      <c r="AP60" s="344">
        <v>26378</v>
      </c>
      <c r="AQ60" s="345">
        <v>-17.7</v>
      </c>
      <c r="AR60" s="346">
        <v>23.7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1322378</v>
      </c>
      <c r="AN61" s="349">
        <v>57620</v>
      </c>
      <c r="AO61" s="350">
        <v>32.200000000000003</v>
      </c>
      <c r="AP61" s="351">
        <v>54159</v>
      </c>
      <c r="AQ61" s="352">
        <v>-1.9</v>
      </c>
      <c r="AR61" s="338">
        <v>34.1</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770148</v>
      </c>
      <c r="AN62" s="342">
        <v>33447</v>
      </c>
      <c r="AO62" s="343">
        <v>51.5</v>
      </c>
      <c r="AP62" s="344">
        <v>30917</v>
      </c>
      <c r="AQ62" s="345">
        <v>-3.7</v>
      </c>
      <c r="AR62" s="346">
        <v>55.2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D7YiwTpyQcXm4+1CzpN2BxvAZp8GiBrRP3vexAtm9V+O4arFjZ8WFUQutFYQeEkGC4DNLhrYG08weTDA5AL2g==" saltValue="2ytnha6ThgYhaED4f4hci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561</v>
      </c>
    </row>
    <row r="120" spans="125:125" ht="13.5" hidden="1" customHeight="1" x14ac:dyDescent="0.15"/>
    <row r="121" spans="125:125" ht="13.5" hidden="1" customHeight="1" x14ac:dyDescent="0.15">
      <c r="DU121" s="259"/>
    </row>
  </sheetData>
  <sheetProtection algorithmName="SHA-512" hashValue="m904pim7q2tkF2zCDmQkPe/Zh94ViU65Sxdr0giu2n8i4gx3TyY5SvPLDAJU8R+lsz9WvY/Cc59hBzu3acZq5g==" saltValue="oUFwyYjdIaz47LQ1OWF7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562</v>
      </c>
    </row>
  </sheetData>
  <sheetProtection algorithmName="SHA-512" hashValue="beTG/y0osr3NNh/mei1iDewbrX0oKCErNkXWXMdWkg+CSlDFw9PRxVHvEcKl0VFnnl4hE4GHHKMAEOku9o2E7Q==" saltValue="6NdM7ooXtfz06mNC+Moi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75" t="s">
        <v>3</v>
      </c>
      <c r="D47" s="1175"/>
      <c r="E47" s="1176"/>
      <c r="F47" s="11">
        <v>8.2799999999999994</v>
      </c>
      <c r="G47" s="12">
        <v>7.68</v>
      </c>
      <c r="H47" s="12">
        <v>8.5</v>
      </c>
      <c r="I47" s="12">
        <v>8.81</v>
      </c>
      <c r="J47" s="13">
        <v>11.48</v>
      </c>
    </row>
    <row r="48" spans="2:10" ht="57.75" customHeight="1" x14ac:dyDescent="0.15">
      <c r="B48" s="14"/>
      <c r="C48" s="1177" t="s">
        <v>4</v>
      </c>
      <c r="D48" s="1177"/>
      <c r="E48" s="1178"/>
      <c r="F48" s="15">
        <v>6.85</v>
      </c>
      <c r="G48" s="16">
        <v>8.09</v>
      </c>
      <c r="H48" s="16">
        <v>9.64</v>
      </c>
      <c r="I48" s="16">
        <v>10.89</v>
      </c>
      <c r="J48" s="17">
        <v>11.17</v>
      </c>
    </row>
    <row r="49" spans="2:10" ht="57.75" customHeight="1" thickBot="1" x14ac:dyDescent="0.2">
      <c r="B49" s="18"/>
      <c r="C49" s="1179" t="s">
        <v>5</v>
      </c>
      <c r="D49" s="1179"/>
      <c r="E49" s="1180"/>
      <c r="F49" s="19">
        <v>1.87</v>
      </c>
      <c r="G49" s="20">
        <v>0.98</v>
      </c>
      <c r="H49" s="20">
        <v>2.35</v>
      </c>
      <c r="I49" s="20">
        <v>5.04</v>
      </c>
      <c r="J49" s="21">
        <v>2.2400000000000002</v>
      </c>
    </row>
    <row r="50" spans="2:10" x14ac:dyDescent="0.15"/>
  </sheetData>
  <sheetProtection algorithmName="SHA-512" hashValue="JT+ILf23bEFkyZBOpaEKrCOhhEhnoPA8PjMNhOs56GP5E8O5qBdSc587F1nsxNzLP14mZQA+vNMhHE22+peH/g==" saltValue="4kdxtraMDUOBztKCnWVL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石山 哲史</cp:lastModifiedBy>
  <cp:lastPrinted>2024-03-14T07:18:15Z</cp:lastPrinted>
  <dcterms:created xsi:type="dcterms:W3CDTF">2024-02-05T00:08:56Z</dcterms:created>
  <dcterms:modified xsi:type="dcterms:W3CDTF">2024-09-20T04:34:35Z</dcterms:modified>
  <cp:category/>
</cp:coreProperties>
</file>