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0.254.120\各部署\企画財政課\11-財政係　ファイルサーバ\スターオフィス　業務キャビネ\その他\財政状況資料集\R03\02 内容確認・公表依頼\県から\"/>
    </mc:Choice>
  </mc:AlternateContent>
  <xr:revisionPtr revIDLastSave="0" documentId="8_{63142C05-3EC0-4084-B494-F9904303EA80}" xr6:coauthVersionLast="36" xr6:coauthVersionMax="36" xr10:uidLastSave="{00000000-0000-0000-0000-000000000000}"/>
  <bookViews>
    <workbookView xWindow="0" yWindow="0" windowWidth="20490" windowHeight="7455" firstSheet="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AM35" i="10" l="1"/>
  <c r="BE34" i="10"/>
  <c r="BE35" i="10" s="1"/>
  <c r="BE36" i="10" s="1"/>
  <c r="BW34" i="10" s="1"/>
  <c r="BW35" i="10" l="1"/>
  <c r="BW36" i="10" s="1"/>
  <c r="BW37" i="10" s="1"/>
  <c r="BW38" i="10" s="1"/>
  <c r="BW39" i="10" s="1"/>
  <c r="BW40" i="10" s="1"/>
  <c r="BW41" i="10" s="1"/>
  <c r="CO34" i="10"/>
  <c r="CO35" i="10" s="1"/>
</calcChain>
</file>

<file path=xl/sharedStrings.xml><?xml version="1.0" encoding="utf-8"?>
<sst xmlns="http://schemas.openxmlformats.org/spreadsheetml/2006/main" count="1084" uniqueCount="625">
  <si>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</si>
  <si>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</si>
  <si>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</si>
  <si>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</si>
  <si>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</si>
  <si>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</si>
  <si>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</si>
  <si>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</si>
  <si>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</si>
  <si>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</si>
  <si>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</si>
  <si>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</si>
  <si>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</si>
  <si>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</si>
  <si>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</si>
  <si>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</si>
  <si>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</si>
  <si>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</si>
  <si>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</si>
  <si>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</si>
  <si>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</si>
  <si>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</si>
  <si>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</si>
  <si>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</si>
  <si>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</si>
  <si>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</si>
  <si>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</si>
  <si>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</si>
  <si>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</si>
  <si>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</si>
  <si>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</si>
  <si>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</si>
  <si>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</si>
  <si>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</si>
  <si>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</si>
  <si>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</si>
  <si>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</si>
  <si>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</si>
  <si>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</si>
  <si>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</si>
  <si>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</si>
  <si>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</si>
  <si>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</si>
  <si>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</si>
  <si>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</si>
  <si>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</si>
  <si>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</si>
  <si>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</si>
  <si>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</si>
  <si>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</si>
  <si>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</si>
  <si>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</si>
  <si>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</si>
  <si>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</si>
  <si>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</si>
  <si>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</si>
  <si>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</si>
  <si>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</si>
  <si>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</si>
  <si>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</si>
  <si>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</si>
  <si>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</si>
  <si>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</si>
  <si>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</si>
  <si>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</si>
  <si>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</si>
  <si>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</si>
  <si>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</si>
  <si>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</si>
  <si>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</si>
  <si>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</si>
  <si>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</si>
  <si>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</si>
  <si>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</si>
  <si>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</si>
  <si>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</si>
  <si>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</si>
  <si>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</si>
  <si>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</si>
  <si>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</si>
  <si>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</si>
  <si>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</si>
  <si>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</si>
  <si>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</si>
  <si>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</si>
  <si>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</si>
  <si>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</si>
  <si>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</si>
  <si>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</si>
  <si>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</si>
  <si>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</si>
  <si>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</si>
  <si>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</si>
  <si>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</si>
  <si>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</si>
  <si>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</si>
  <si>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</si>
  <si>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</si>
  <si>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</si>
  <si>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</si>
  <si>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</si>
  <si>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</si>
  <si>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</si>
  <si>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</si>
  <si>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</si>
  <si>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</si>
  <si>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</si>
  <si>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</si>
  <si>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</si>
  <si>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</si>
  <si>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</si>
  <si>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</si>
  <si>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</si>
  <si>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</si>
  <si>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</si>
  <si>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</si>
  <si>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</si>
  <si>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</si>
  <si>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</si>
  <si>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</si>
  <si>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</si>
  <si>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</si>
  <si>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</si>
  <si>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</si>
  <si>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</si>
  <si>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</si>
  <si>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</si>
  <si>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</si>
  <si>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</si>
  <si>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</si>
  <si>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</si>
  <si>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</si>
  <si>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</si>
  <si>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</si>
  <si>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</si>
  <si>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</si>
  <si>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</si>
  <si>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</si>
  <si>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</si>
  <si>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</si>
  <si>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</si>
  <si>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</si>
  <si>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</si>
  <si>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</si>
  <si>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</si>
  <si>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</si>
  <si>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</si>
  <si>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</si>
  <si>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</si>
  <si>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</si>
  <si>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</si>
  <si>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</si>
  <si>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</si>
  <si>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</si>
  <si>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</si>
  <si>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</si>
  <si>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</si>
  <si>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</si>
  <si>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</si>
  <si>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</si>
  <si>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</si>
  <si>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</si>
  <si>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</si>
  <si>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</si>
  <si>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</si>
  <si>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</si>
  <si>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</si>
  <si>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</si>
  <si>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</si>
  <si>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</si>
  <si>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</si>
  <si>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</si>
  <si>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</si>
  <si>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</si>
  <si>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</si>
  <si>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</si>
  <si>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</si>
  <si>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</si>
  <si>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</si>
  <si>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</si>
  <si>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</si>
  <si>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</si>
  <si>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</si>
  <si>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</si>
  <si>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</si>
  <si>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</si>
  <si>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</si>
  <si>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</si>
  <si>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</si>
  <si>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</si>
  <si>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</si>
  <si>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</si>
  <si>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</si>
  <si>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</si>
  <si>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</si>
  <si>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</si>
  <si>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</si>
  <si>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</si>
  <si>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</si>
  <si>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</si>
  <si>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</si>
  <si>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</si>
  <si>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</si>
  <si>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</si>
  <si>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</si>
  <si>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</si>
  <si>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</si>
  <si>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</si>
  <si>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</si>
  <si>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</si>
  <si>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</si>
  <si>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</si>
  <si>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</si>
  <si>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</si>
  <si>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</si>
  <si>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山形県高畠町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</si>
  <si>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</si>
  <si>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</si>
  <si>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</si>
  <si>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</si>
  <si>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</si>
  <si>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</si>
  <si>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</si>
  <si>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</si>
  <si>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</si>
  <si>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</si>
  <si>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</si>
  <si>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</si>
  <si>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</si>
  <si>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</si>
  <si>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</si>
  <si>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</si>
  <si>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</si>
  <si>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</si>
  <si>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</si>
  <si>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</si>
  <si>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</si>
  <si>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</si>
  <si>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</si>
  <si>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</si>
  <si>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</si>
  <si>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</si>
  <si>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</si>
  <si>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</si>
  <si>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</si>
  <si>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</si>
  <si>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</si>
  <si>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</si>
  <si>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</si>
  <si>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</si>
  <si>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</si>
  <si>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</si>
  <si>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</si>
  <si>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</si>
  <si>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</si>
  <si>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</si>
  <si>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</si>
  <si>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</si>
  <si>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</si>
  <si>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</si>
  <si>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</si>
  <si>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</si>
  <si>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</si>
  <si>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</si>
  <si>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</si>
  <si>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</si>
  <si>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</si>
  <si>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</si>
  <si>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</si>
  <si>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</si>
  <si>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</si>
  <si>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</si>
  <si>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</si>
  <si>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</si>
  <si>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</si>
  <si>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</si>
  <si>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</si>
  <si>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</si>
  <si>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</si>
  <si>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</si>
  <si>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</si>
  <si>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</si>
  <si>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</si>
  <si>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</si>
  <si>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</si>
  <si>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</si>
  <si>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</si>
  <si>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</si>
  <si>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</si>
  <si>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</si>
  <si>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</si>
  <si>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</si>
  <si>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</si>
  <si>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</si>
  <si>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</si>
  <si>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</si>
  <si>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</si>
  <si>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</si>
  <si>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</si>
  <si>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</si>
  <si>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</si>
  <si>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</si>
  <si>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</si>
  <si>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</si>
  <si>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</si>
  <si>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</si>
  <si>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</si>
  <si>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</si>
  <si>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</si>
  <si>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</si>
  <si>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</si>
  <si>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</si>
  <si>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</si>
  <si>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</si>
  <si>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</si>
  <si>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</si>
  <si>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</si>
  <si>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</si>
  <si>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</si>
  <si>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</si>
  <si>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</si>
  <si>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</si>
  <si>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</si>
  <si>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</si>
  <si>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</si>
  <si>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</si>
  <si>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</si>
  <si>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</si>
  <si>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</si>
  <si>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</si>
  <si>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</si>
  <si>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</si>
  <si>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</si>
  <si>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</si>
  <si>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</si>
  <si>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</si>
  <si>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</si>
  <si>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</si>
  <si>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</si>
  <si>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</si>
  <si>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</si>
  <si>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</si>
  <si>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</si>
  <si>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</si>
  <si>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</si>
  <si>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</si>
  <si>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</si>
  <si>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</si>
  <si>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</si>
  <si>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</si>
  <si>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</si>
  <si>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</si>
  <si>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</si>
  <si>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</si>
  <si>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</si>
  <si>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</si>
  <si>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</si>
  <si>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</si>
  <si>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</si>
  <si>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</si>
  <si>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</si>
  <si>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</si>
  <si>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</si>
  <si>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</si>
  <si>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</si>
  <si>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</si>
  <si>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</si>
  <si>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</si>
  <si>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</si>
  <si>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</si>
  <si>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山形県高畠町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</si>
  <si>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</si>
  <si>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</si>
  <si>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</si>
  <si>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</si>
  <si>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</si>
  <si>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</si>
  <si>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</si>
  <si>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</si>
  <si>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</si>
  <si>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</si>
  <si>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</si>
  <si>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</si>
  <si>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</si>
  <si>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</si>
  <si>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</si>
  <si>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</si>
  <si>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</si>
  <si>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</si>
  <si>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</si>
  <si>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</si>
  <si>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</si>
  <si>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</si>
  <si>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</si>
  <si>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</si>
  <si>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</si>
  <si>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</si>
  <si>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</si>
  <si>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</si>
  <si>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</si>
  <si>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</si>
  <si>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</si>
  <si>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</si>
  <si>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</si>
  <si>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</si>
  <si>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</si>
  <si>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</si>
  <si>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</si>
  <si>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</si>
  <si>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</si>
  <si>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</si>
  <si>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</si>
  <si>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</si>
  <si>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</si>
  <si>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</si>
  <si>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</si>
  <si>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</si>
  <si>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</si>
  <si>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</si>
  <si>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</si>
  <si>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</si>
  <si>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</si>
  <si>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</si>
  <si>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</si>
  <si>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</si>
  <si>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</si>
  <si>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</si>
  <si>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</si>
  <si>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</si>
  <si>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</si>
  <si>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</si>
  <si>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</si>
  <si>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</si>
  <si>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</si>
  <si>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</si>
  <si>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</si>
  <si>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</si>
  <si>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</si>
  <si>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</si>
  <si>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</si>
  <si>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</si>
  <si>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</si>
  <si>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</si>
  <si>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</si>
  <si>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</si>
  <si>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</si>
  <si>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</si>
  <si>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</si>
  <si>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</si>
  <si>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</si>
  <si>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</si>
  <si>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</si>
  <si>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</si>
  <si>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</si>
  <si>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</si>
  <si>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</si>
  <si>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</si>
  <si>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</si>
  <si>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</si>
  <si>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</si>
  <si>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</si>
  <si>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</si>
  <si>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</si>
  <si>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</si>
  <si>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</si>
  <si>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</si>
  <si>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</si>
  <si>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</si>
  <si>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</si>
  <si>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</si>
  <si>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</si>
  <si>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</si>
  <si>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</si>
  <si>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</si>
  <si>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</si>
  <si>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</si>
  <si>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</si>
  <si>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</si>
  <si>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</si>
  <si>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</si>
  <si>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</si>
  <si>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</si>
  <si>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</si>
  <si>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</si>
  <si>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</si>
  <si>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</si>
  <si>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</si>
  <si>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</si>
  <si>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</si>
  <si>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</si>
  <si>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</si>
  <si>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</si>
  <si>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</si>
  <si>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</si>
  <si>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</si>
  <si>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</si>
  <si>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</si>
  <si>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</si>
  <si>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</si>
  <si>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</si>
  <si>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</si>
  <si>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</si>
  <si>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</si>
  <si>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</si>
  <si>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</si>
  <si>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</si>
  <si>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</si>
  <si>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</si>
  <si>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</si>
  <si>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</si>
  <si>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</si>
  <si>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</si>
  <si>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</si>
  <si>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</si>
  <si>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</si>
  <si>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</si>
  <si>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</si>
  <si>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</si>
  <si>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</si>
  <si>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</si>
  <si>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</si>
  <si>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</si>
  <si>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</si>
  <si>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</si>
  <si>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</si>
  <si>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</si>
  <si>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</si>
  <si>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</si>
  <si>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</si>
  <si>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</si>
  <si>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</si>
  <si>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</si>
  <si>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</si>
  <si>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</si>
  <si>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</si>
  <si>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</si>
  <si>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</si>
  <si>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</si>
  <si>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</si>
  <si>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</si>
  <si>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</si>
  <si>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</si>
  <si>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</si>
  <si>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</si>
  <si>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</si>
  <si>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</si>
  <si>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</si>
  <si>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</si>
  <si>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</si>
  <si>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</si>
  <si>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</si>
  <si>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</si>
  <si>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</si>
  <si>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</si>
  <si>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</si>
  <si>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</si>
  <si>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</si>
  <si>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</si>
  <si>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</si>
  <si>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</si>
  <si>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</si>
  <si>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</si>
  <si>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</si>
  <si>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</si>
  <si>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</si>
  <si>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</si>
  <si>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0.08</t>
  </si>
  <si>
    <t>水道事業会計</t>
  </si>
  <si>
    <t>一般会計</t>
  </si>
  <si>
    <t>病院事業会計</t>
  </si>
  <si>
    <t>介護保険特別会計</t>
  </si>
  <si>
    <t>国民健康保険特別会計</t>
  </si>
  <si>
    <t>下水道事業特別会計</t>
  </si>
  <si>
    <t>特定地域生活排水処理事業特別会計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</si>
  <si>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</si>
  <si>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</si>
  <si>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</si>
  <si>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</si>
  <si>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</si>
  <si>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</si>
  <si>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</si>
  <si>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</si>
  <si>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</si>
  <si>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</si>
  <si>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</si>
  <si>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</si>
  <si>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</si>
  <si>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</si>
  <si>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</si>
  <si>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</si>
  <si>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t>
    <phoneticPr fontId="2"/>
  </si>
  <si>
    <t>-</t>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</si>
  <si>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</si>
  <si>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</si>
  <si>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</si>
  <si>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</si>
  <si>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</si>
  <si>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</si>
  <si>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</si>
  <si>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</si>
  <si>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</si>
  <si>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</si>
  <si>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</si>
  <si>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t>
    <phoneticPr fontId="2"/>
  </si>
  <si>
    <t>高畠町土地開発公社</t>
    <rPh sb="0" eb="3">
      <t>タカハタマチ</t>
    </rPh>
    <rPh sb="3" eb="5">
      <t>トチ</t>
    </rPh>
    <rPh sb="5" eb="7">
      <t>カイハツ</t>
    </rPh>
    <rPh sb="7" eb="9">
      <t>コウシャ</t>
    </rPh>
    <phoneticPr fontId="2"/>
  </si>
  <si>
    <t>浜田広介記念館</t>
    <rPh sb="0" eb="2">
      <t>ハマダ</t>
    </rPh>
    <rPh sb="2" eb="4">
      <t>ヒロスケ</t>
    </rPh>
    <rPh sb="4" eb="6">
      <t>キネン</t>
    </rPh>
    <rPh sb="6" eb="7">
      <t>カン</t>
    </rPh>
    <phoneticPr fontId="2"/>
  </si>
  <si>
    <t>-</t>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</si>
  <si>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</si>
  <si>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</si>
  <si>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スポーツ振興基金</t>
    <rPh sb="4" eb="6">
      <t>シンコウ</t>
    </rPh>
    <rPh sb="6" eb="8">
      <t>キキン</t>
    </rPh>
    <phoneticPr fontId="5"/>
  </si>
  <si>
    <t>人材養成基金</t>
    <rPh sb="0" eb="2">
      <t>ジンザイ</t>
    </rPh>
    <rPh sb="2" eb="4">
      <t>ヨウセイ</t>
    </rPh>
    <rPh sb="4" eb="6">
      <t>キキン</t>
    </rPh>
    <phoneticPr fontId="5"/>
  </si>
  <si>
    <t>ふるさと保全対策基金</t>
    <rPh sb="4" eb="6">
      <t>ホゼン</t>
    </rPh>
    <rPh sb="6" eb="8">
      <t>タイサク</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</si>
  <si>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</si>
  <si>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</si>
  <si>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</si>
  <si>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</si>
  <si>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て将来負担比率は高いが、有形固定資産減価償却率は低い状況となっている。将来負担比率は、平成25年度の町立高畠中学校の建設に始まり、屋代小学校移転改修事業、図書館整備事業、屋内遊戯施設整備事業などの大型建設事業が続いたことから増加している。今後も新庁舎建設事業やスマートIC整備事業が計画されていることから、比率を注視していく必要がある。有形固定資産減価償却率は、一部老朽化している施設はあるものの、公共施設等の長寿命化計画や個別施設計画に基づいて計画的に施設の改修・補修を行っているため、類似団体より低い数値になっている。今後も、公共施設等総合管理計画や各種長寿命化計画、個別施設計画に基づき計画的な維持管理を行っていく。</t>
    <rPh sb="0" eb="2">
      <t>ルイジ</t>
    </rPh>
    <rPh sb="2" eb="4">
      <t>ダンタイ</t>
    </rPh>
    <rPh sb="5" eb="6">
      <t>クラ</t>
    </rPh>
    <rPh sb="8" eb="10">
      <t>ショウライ</t>
    </rPh>
    <rPh sb="10" eb="12">
      <t>フタン</t>
    </rPh>
    <rPh sb="12" eb="14">
      <t>ヒリツ</t>
    </rPh>
    <rPh sb="15" eb="16">
      <t>タカ</t>
    </rPh>
    <rPh sb="19" eb="21">
      <t>ユウケイ</t>
    </rPh>
    <rPh sb="21" eb="23">
      <t>コテイ</t>
    </rPh>
    <rPh sb="23" eb="25">
      <t>シサン</t>
    </rPh>
    <rPh sb="25" eb="27">
      <t>ゲンカ</t>
    </rPh>
    <rPh sb="27" eb="29">
      <t>ショウキャク</t>
    </rPh>
    <rPh sb="29" eb="30">
      <t>リツ</t>
    </rPh>
    <rPh sb="31" eb="32">
      <t>ヒク</t>
    </rPh>
    <rPh sb="33" eb="35">
      <t>ジョウキョウ</t>
    </rPh>
    <rPh sb="42" eb="48">
      <t>ショウライフタンヒリツ</t>
    </rPh>
    <rPh sb="50" eb="52">
      <t>ヘイセイ</t>
    </rPh>
    <rPh sb="54" eb="56">
      <t>ネンド</t>
    </rPh>
    <rPh sb="57" eb="59">
      <t>チョウリツ</t>
    </rPh>
    <rPh sb="59" eb="64">
      <t>タカハタチュウガッコウ</t>
    </rPh>
    <rPh sb="65" eb="67">
      <t>ケンセツ</t>
    </rPh>
    <rPh sb="68" eb="69">
      <t>ハジ</t>
    </rPh>
    <rPh sb="72" eb="74">
      <t>ヤシロ</t>
    </rPh>
    <rPh sb="74" eb="77">
      <t>ショウガッコウ</t>
    </rPh>
    <rPh sb="77" eb="79">
      <t>イテン</t>
    </rPh>
    <rPh sb="79" eb="81">
      <t>カイシュウ</t>
    </rPh>
    <rPh sb="81" eb="83">
      <t>ジギョウ</t>
    </rPh>
    <rPh sb="84" eb="87">
      <t>トショカン</t>
    </rPh>
    <rPh sb="87" eb="89">
      <t>セイビ</t>
    </rPh>
    <rPh sb="89" eb="91">
      <t>ジギョウ</t>
    </rPh>
    <rPh sb="92" eb="102">
      <t>オクナイユウギシセツセイビジギョウ</t>
    </rPh>
    <rPh sb="105" eb="107">
      <t>オオガタ</t>
    </rPh>
    <rPh sb="107" eb="109">
      <t>ケンセツ</t>
    </rPh>
    <rPh sb="109" eb="111">
      <t>ジギョウ</t>
    </rPh>
    <rPh sb="112" eb="113">
      <t>ツヅ</t>
    </rPh>
    <rPh sb="119" eb="121">
      <t>ゾウカ</t>
    </rPh>
    <rPh sb="126" eb="128">
      <t>コンゴ</t>
    </rPh>
    <rPh sb="129" eb="136">
      <t>シンチョウシャケンセツジギョウ</t>
    </rPh>
    <rPh sb="143" eb="145">
      <t>セイビ</t>
    </rPh>
    <rPh sb="145" eb="147">
      <t>ジギョウ</t>
    </rPh>
    <rPh sb="148" eb="150">
      <t>ケイカク</t>
    </rPh>
    <rPh sb="160" eb="162">
      <t>ヒリツ</t>
    </rPh>
    <rPh sb="163" eb="165">
      <t>チュウシ</t>
    </rPh>
    <rPh sb="169" eb="171">
      <t>ヒツヨウ</t>
    </rPh>
    <rPh sb="175" eb="177">
      <t>ユウケイ</t>
    </rPh>
    <rPh sb="177" eb="179">
      <t>コテイ</t>
    </rPh>
    <rPh sb="179" eb="181">
      <t>シサン</t>
    </rPh>
    <rPh sb="181" eb="183">
      <t>ゲンカ</t>
    </rPh>
    <rPh sb="183" eb="185">
      <t>ショウキャク</t>
    </rPh>
    <rPh sb="185" eb="186">
      <t>リツ</t>
    </rPh>
    <rPh sb="188" eb="190">
      <t>イチブ</t>
    </rPh>
    <rPh sb="190" eb="193">
      <t>ロウキュウカ</t>
    </rPh>
    <rPh sb="197" eb="199">
      <t>シセツ</t>
    </rPh>
    <rPh sb="206" eb="208">
      <t>コウキョウ</t>
    </rPh>
    <rPh sb="208" eb="210">
      <t>シセツ</t>
    </rPh>
    <rPh sb="210" eb="211">
      <t>トウ</t>
    </rPh>
    <rPh sb="212" eb="216">
      <t>チョウジュミョウカ</t>
    </rPh>
    <rPh sb="216" eb="218">
      <t>ケイカク</t>
    </rPh>
    <rPh sb="219" eb="221">
      <t>コベツ</t>
    </rPh>
    <rPh sb="221" eb="223">
      <t>シセツ</t>
    </rPh>
    <rPh sb="223" eb="225">
      <t>ケイカク</t>
    </rPh>
    <rPh sb="226" eb="227">
      <t>モト</t>
    </rPh>
    <rPh sb="230" eb="233">
      <t>ケイカクテキ</t>
    </rPh>
    <rPh sb="234" eb="236">
      <t>シセツ</t>
    </rPh>
    <rPh sb="237" eb="239">
      <t>カイシュウ</t>
    </rPh>
    <rPh sb="240" eb="242">
      <t>ホシュウ</t>
    </rPh>
    <rPh sb="243" eb="244">
      <t>オコナ</t>
    </rPh>
    <rPh sb="251" eb="253">
      <t>ルイジ</t>
    </rPh>
    <rPh sb="253" eb="255">
      <t>ダンタイ</t>
    </rPh>
    <rPh sb="257" eb="258">
      <t>ヒク</t>
    </rPh>
    <rPh sb="259" eb="261">
      <t>スウチ</t>
    </rPh>
    <rPh sb="268" eb="270">
      <t>コンゴ</t>
    </rPh>
    <rPh sb="272" eb="274">
      <t>コウキョウ</t>
    </rPh>
    <rPh sb="274" eb="276">
      <t>シセツ</t>
    </rPh>
    <rPh sb="276" eb="277">
      <t>トウ</t>
    </rPh>
    <rPh sb="277" eb="283">
      <t>ソウゴウカンリケイカク</t>
    </rPh>
    <rPh sb="284" eb="286">
      <t>カクシュ</t>
    </rPh>
    <rPh sb="286" eb="290">
      <t>チョウジュミョウカ</t>
    </rPh>
    <rPh sb="290" eb="292">
      <t>ケイカク</t>
    </rPh>
    <rPh sb="293" eb="299">
      <t>コベツシセツケイカク</t>
    </rPh>
    <rPh sb="300" eb="301">
      <t>モト</t>
    </rPh>
    <rPh sb="303" eb="306">
      <t>ケイカクテキ</t>
    </rPh>
    <rPh sb="307" eb="309">
      <t>イジ</t>
    </rPh>
    <rPh sb="309" eb="311">
      <t>カンリ</t>
    </rPh>
    <rPh sb="312" eb="31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</si>
  <si>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</si>
  <si>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</si>
  <si>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</si>
  <si>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</si>
  <si>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</si>
  <si>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</si>
  <si>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てかなり高い状況にある。実質公債費比率は平成15年度をピークに年々減少してきたが、平成25年度の町立高畠中学校の建設以降、屋代小学校移転改修事業、図書館整備事業、屋内遊戯施設整備事業などの大型建設事業が続いたことから、今後も増加していくものと予想される。これらの普通建設事業により、地方債現在高が増加することにより、将来負担比率も高止まりの状態が続いている。今後も新庁舎建設事業やスマートIC整備事業などの大型建設事業が計画されているため、公債費の抑制しながら健全化を図っていく。</t>
    <rPh sb="0" eb="6">
      <t>ショウライフタンヒリツ</t>
    </rPh>
    <rPh sb="7" eb="9">
      <t>ジッシツ</t>
    </rPh>
    <rPh sb="9" eb="12">
      <t>コウサイヒ</t>
    </rPh>
    <rPh sb="12" eb="14">
      <t>ヒリツ</t>
    </rPh>
    <rPh sb="17" eb="19">
      <t>ルイジ</t>
    </rPh>
    <rPh sb="19" eb="21">
      <t>ダンタイ</t>
    </rPh>
    <rPh sb="22" eb="23">
      <t>クラ</t>
    </rPh>
    <rPh sb="28" eb="29">
      <t>タカ</t>
    </rPh>
    <rPh sb="30" eb="32">
      <t>ジョウキョウ</t>
    </rPh>
    <rPh sb="36" eb="38">
      <t>ジッシツ</t>
    </rPh>
    <rPh sb="38" eb="41">
      <t>コウサイヒ</t>
    </rPh>
    <rPh sb="41" eb="43">
      <t>ヒリツ</t>
    </rPh>
    <rPh sb="44" eb="46">
      <t>ヘイセイ</t>
    </rPh>
    <rPh sb="48" eb="50">
      <t>ネンド</t>
    </rPh>
    <rPh sb="55" eb="57">
      <t>ネンネン</t>
    </rPh>
    <rPh sb="57" eb="59">
      <t>ゲンショウ</t>
    </rPh>
    <rPh sb="65" eb="67">
      <t>ヘイセイ</t>
    </rPh>
    <rPh sb="69" eb="71">
      <t>ネンド</t>
    </rPh>
    <rPh sb="72" eb="74">
      <t>チョウリツ</t>
    </rPh>
    <rPh sb="74" eb="79">
      <t>タカハタチュウガッコウ</t>
    </rPh>
    <rPh sb="80" eb="82">
      <t>ケンセツ</t>
    </rPh>
    <rPh sb="82" eb="84">
      <t>イコウ</t>
    </rPh>
    <rPh sb="85" eb="96">
      <t>ヤシロショウガッコウイテンカイシュウジギョウ</t>
    </rPh>
    <rPh sb="97" eb="104">
      <t>トショカンセイビジギョウ</t>
    </rPh>
    <rPh sb="105" eb="115">
      <t>オクナイユウギシセツセイビジギョウ</t>
    </rPh>
    <rPh sb="118" eb="124">
      <t>オオガタケンセツジギョウ</t>
    </rPh>
    <rPh sb="125" eb="126">
      <t>ツヅ</t>
    </rPh>
    <rPh sb="133" eb="135">
      <t>コンゴ</t>
    </rPh>
    <rPh sb="136" eb="138">
      <t>ゾウカ</t>
    </rPh>
    <rPh sb="145" eb="147">
      <t>ヨソウ</t>
    </rPh>
    <rPh sb="155" eb="157">
      <t>フツウ</t>
    </rPh>
    <rPh sb="157" eb="159">
      <t>ケンセツ</t>
    </rPh>
    <rPh sb="159" eb="161">
      <t>ジギョウ</t>
    </rPh>
    <rPh sb="165" eb="168">
      <t>チホウサイ</t>
    </rPh>
    <rPh sb="168" eb="170">
      <t>ゲンザイ</t>
    </rPh>
    <rPh sb="170" eb="171">
      <t>ダカ</t>
    </rPh>
    <rPh sb="172" eb="174">
      <t>ゾウカ</t>
    </rPh>
    <rPh sb="182" eb="188">
      <t>ショウライフタンヒリツ</t>
    </rPh>
    <rPh sb="189" eb="191">
      <t>タカド</t>
    </rPh>
    <rPh sb="194" eb="196">
      <t>ジョウタイ</t>
    </rPh>
    <rPh sb="197" eb="198">
      <t>ツヅ</t>
    </rPh>
    <rPh sb="203" eb="205">
      <t>コンゴ</t>
    </rPh>
    <rPh sb="206" eb="213">
      <t>シンチョウシャケンセツジギョウ</t>
    </rPh>
    <rPh sb="220" eb="224">
      <t>セイビジギョウ</t>
    </rPh>
    <rPh sb="227" eb="233">
      <t>オオガタケンセツジギョウ</t>
    </rPh>
    <rPh sb="234" eb="236">
      <t>ケイカク</t>
    </rPh>
    <rPh sb="244" eb="247">
      <t>コウサイヒ</t>
    </rPh>
    <rPh sb="248" eb="250">
      <t>ヨクセイ</t>
    </rPh>
    <rPh sb="254" eb="257">
      <t>ケンゼンカ</t>
    </rPh>
    <rPh sb="258" eb="259">
      <t>ハカ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</si>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</sst>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C04ADA2-DF57-40B6-AC71-D38DE715E7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B329-4C6B-AFDD-6A95732F66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79363</c:v>
                </c:pt>
                <c:pt idx="1">
                  <c:v>69761</c:v>
                </c:pt>
                <c:pt idx="2">
                  <c:v>31650</c:v>
                </c:pt>
                <c:pt idx="3">
                  <c:v>103054</c:v>
                </c:pt>
                <c:pt idx="4">
                  <c:v>51984</c:v>
                </c:pt>
              </c:numCache>
            </c:numRef>
          </c:val>
          <c:smooth val="0"/>
          <c:extLst>
            <c:ext xmlns:c16="http://schemas.microsoft.com/office/drawing/2014/chart" uri="{C3380CC4-5D6E-409C-BE32-E72D297353CC}">
              <c16:uniqueId val="{00000001-B329-4C6B-AFDD-6A95732F66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5.84</c:v>
                </c:pt>
                <c:pt idx="1">
                  <c:v>4.96</c:v>
                </c:pt>
                <c:pt idx="2">
                  <c:v>7.31</c:v>
                </c:pt>
                <c:pt idx="3">
                  <c:v>6.85</c:v>
                </c:pt>
                <c:pt idx="4">
                  <c:v>8.09</c:v>
                </c:pt>
              </c:numCache>
            </c:numRef>
          </c:val>
          <c:extLst>
            <c:ext xmlns:c16="http://schemas.microsoft.com/office/drawing/2014/chart" uri="{C3380CC4-5D6E-409C-BE32-E72D297353CC}">
              <c16:uniqueId val="{00000000-B2E6-46F9-9E5F-21FDB4423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7.78</c:v>
                </c:pt>
                <c:pt idx="1">
                  <c:v>7.47</c:v>
                </c:pt>
                <c:pt idx="2">
                  <c:v>5.83</c:v>
                </c:pt>
                <c:pt idx="3">
                  <c:v>8.2799999999999994</c:v>
                </c:pt>
                <c:pt idx="4">
                  <c:v>7.68</c:v>
                </c:pt>
              </c:numCache>
            </c:numRef>
          </c:val>
          <c:extLst>
            <c:ext xmlns:c16="http://schemas.microsoft.com/office/drawing/2014/chart" uri="{C3380CC4-5D6E-409C-BE32-E72D297353CC}">
              <c16:uniqueId val="{00000001-B2E6-46F9-9E5F-21FDB44232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-0.08</c:v>
                </c:pt>
                <c:pt idx="2">
                  <c:v>0.82</c:v>
                </c:pt>
                <c:pt idx="3">
                  <c:v>1.87</c:v>
                </c:pt>
                <c:pt idx="4">
                  <c:v>0.98</c:v>
                </c:pt>
              </c:numCache>
            </c:numRef>
          </c:val>
          <c:smooth val="0"/>
          <c:extLst>
            <c:ext xmlns:c16="http://schemas.microsoft.com/office/drawing/2014/chart" uri="{C3380CC4-5D6E-409C-BE32-E72D297353CC}">
              <c16:uniqueId val="{00000002-B2E6-46F9-9E5F-21FDB44232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7.0000000000000007E-2</c:v>
                </c:pt>
                <c:pt idx="4">
                  <c:v>#N/A</c:v>
                </c:pt>
                <c:pt idx="5">
                  <c:v>0.04</c:v>
                </c:pt>
                <c:pt idx="6">
                  <c:v>#N/A</c:v>
                </c:pt>
                <c:pt idx="7">
                  <c:v>0.02</c:v>
                </c:pt>
                <c:pt idx="8">
                  <c:v>#N/A</c:v>
                </c:pt>
                <c:pt idx="9">
                  <c:v>0.06</c:v>
                </c:pt>
              </c:numCache>
            </c:numRef>
          </c:val>
          <c:extLst>
            <c:ext xmlns:c16="http://schemas.microsoft.com/office/drawing/2014/chart" uri="{C3380CC4-5D6E-409C-BE32-E72D297353CC}">
              <c16:uniqueId val="{00000000-4B3F-42EB-AD64-F55A70056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3F-42EB-AD64-F55A70056C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2-4B3F-42EB-AD64-F55A70056C77}"/>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4B3F-42EB-AD64-F55A70056C7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0.15</c:v>
                </c:pt>
                <c:pt idx="4">
                  <c:v>#N/A</c:v>
                </c:pt>
                <c:pt idx="5">
                  <c:v>0.12</c:v>
                </c:pt>
                <c:pt idx="6">
                  <c:v>#N/A</c:v>
                </c:pt>
                <c:pt idx="7">
                  <c:v>0.11</c:v>
                </c:pt>
                <c:pt idx="8">
                  <c:v>#N/A</c:v>
                </c:pt>
                <c:pt idx="9">
                  <c:v>0.2</c:v>
                </c:pt>
              </c:numCache>
            </c:numRef>
          </c:val>
          <c:extLst>
            <c:ext xmlns:c16="http://schemas.microsoft.com/office/drawing/2014/chart" uri="{C3380CC4-5D6E-409C-BE32-E72D297353CC}">
              <c16:uniqueId val="{00000004-4B3F-42EB-AD64-F55A70056C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2.16</c:v>
                </c:pt>
                <c:pt idx="2">
                  <c:v>#N/A</c:v>
                </c:pt>
                <c:pt idx="3">
                  <c:v>2.4700000000000002</c:v>
                </c:pt>
                <c:pt idx="4">
                  <c:v>#N/A</c:v>
                </c:pt>
                <c:pt idx="5">
                  <c:v>2.9</c:v>
                </c:pt>
                <c:pt idx="6">
                  <c:v>#N/A</c:v>
                </c:pt>
                <c:pt idx="7">
                  <c:v>0.92</c:v>
                </c:pt>
                <c:pt idx="8">
                  <c:v>#N/A</c:v>
                </c:pt>
                <c:pt idx="9">
                  <c:v>1.19</c:v>
                </c:pt>
              </c:numCache>
            </c:numRef>
          </c:val>
          <c:extLst>
            <c:ext xmlns:c16="http://schemas.microsoft.com/office/drawing/2014/chart" uri="{C3380CC4-5D6E-409C-BE32-E72D297353CC}">
              <c16:uniqueId val="{00000005-4B3F-42EB-AD64-F55A70056C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1.2</c:v>
                </c:pt>
                <c:pt idx="4">
                  <c:v>#N/A</c:v>
                </c:pt>
                <c:pt idx="5">
                  <c:v>1.01</c:v>
                </c:pt>
                <c:pt idx="6">
                  <c:v>#N/A</c:v>
                </c:pt>
                <c:pt idx="7">
                  <c:v>1.0900000000000001</c:v>
                </c:pt>
                <c:pt idx="8">
                  <c:v>#N/A</c:v>
                </c:pt>
                <c:pt idx="9">
                  <c:v>1.26</c:v>
                </c:pt>
              </c:numCache>
            </c:numRef>
          </c:val>
          <c:extLst>
            <c:ext xmlns:c16="http://schemas.microsoft.com/office/drawing/2014/chart" uri="{C3380CC4-5D6E-409C-BE32-E72D297353CC}">
              <c16:uniqueId val="{00000006-4B3F-42EB-AD64-F55A70056C7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c:v>
                </c:pt>
                <c:pt idx="2">
                  <c:v>#N/A</c:v>
                </c:pt>
                <c:pt idx="3">
                  <c:v>4.42</c:v>
                </c:pt>
                <c:pt idx="4">
                  <c:v>#N/A</c:v>
                </c:pt>
                <c:pt idx="5">
                  <c:v>4.8899999999999997</c:v>
                </c:pt>
                <c:pt idx="6">
                  <c:v>#N/A</c:v>
                </c:pt>
                <c:pt idx="7">
                  <c:v>6.84</c:v>
                </c:pt>
                <c:pt idx="8">
                  <c:v>#N/A</c:v>
                </c:pt>
                <c:pt idx="9">
                  <c:v>7.46</c:v>
                </c:pt>
              </c:numCache>
            </c:numRef>
          </c:val>
          <c:extLst>
            <c:ext xmlns:c16="http://schemas.microsoft.com/office/drawing/2014/chart" uri="{C3380CC4-5D6E-409C-BE32-E72D297353CC}">
              <c16:uniqueId val="{00000007-4B3F-42EB-AD64-F55A70056C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5.83</c:v>
                </c:pt>
                <c:pt idx="2">
                  <c:v>#N/A</c:v>
                </c:pt>
                <c:pt idx="3">
                  <c:v>4.9400000000000004</c:v>
                </c:pt>
                <c:pt idx="4">
                  <c:v>#N/A</c:v>
                </c:pt>
                <c:pt idx="5">
                  <c:v>7.3</c:v>
                </c:pt>
                <c:pt idx="6">
                  <c:v>#N/A</c:v>
                </c:pt>
                <c:pt idx="7">
                  <c:v>6.84</c:v>
                </c:pt>
                <c:pt idx="8">
                  <c:v>#N/A</c:v>
                </c:pt>
                <c:pt idx="9">
                  <c:v>8.08</c:v>
                </c:pt>
              </c:numCache>
            </c:numRef>
          </c:val>
          <c:extLst>
            <c:ext xmlns:c16="http://schemas.microsoft.com/office/drawing/2014/chart" uri="{C3380CC4-5D6E-409C-BE32-E72D297353CC}">
              <c16:uniqueId val="{00000008-4B3F-42EB-AD64-F55A70056C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15.53</c:v>
                </c:pt>
                <c:pt idx="2">
                  <c:v>#N/A</c:v>
                </c:pt>
                <c:pt idx="3">
                  <c:v>14.05</c:v>
                </c:pt>
                <c:pt idx="4">
                  <c:v>#N/A</c:v>
                </c:pt>
                <c:pt idx="5">
                  <c:v>11.79</c:v>
                </c:pt>
                <c:pt idx="6">
                  <c:v>#N/A</c:v>
                </c:pt>
                <c:pt idx="7">
                  <c:v>14.2</c:v>
                </c:pt>
                <c:pt idx="8">
                  <c:v>#N/A</c:v>
                </c:pt>
                <c:pt idx="9">
                  <c:v>15.52</c:v>
                </c:pt>
              </c:numCache>
            </c:numRef>
          </c:val>
          <c:extLst>
            <c:ext xmlns:c16="http://schemas.microsoft.com/office/drawing/2014/chart" uri="{C3380CC4-5D6E-409C-BE32-E72D297353CC}">
              <c16:uniqueId val="{00000009-4B3F-42EB-AD64-F55A70056C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1192</c:v>
                </c:pt>
                <c:pt idx="5">
                  <c:v>1175</c:v>
                </c:pt>
                <c:pt idx="8">
                  <c:v>1180</c:v>
                </c:pt>
                <c:pt idx="11">
                  <c:v>1211</c:v>
                </c:pt>
                <c:pt idx="14">
                  <c:v>1204</c:v>
                </c:pt>
              </c:numCache>
            </c:numRef>
          </c:val>
          <c:extLst>
            <c:ext xmlns:c16="http://schemas.microsoft.com/office/drawing/2014/chart" uri="{C3380CC4-5D6E-409C-BE32-E72D297353CC}">
              <c16:uniqueId val="{00000000-90CA-4A43-B547-C3289E8390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CA-4A43-B547-C3289E8390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37</c:v>
                </c:pt>
                <c:pt idx="6">
                  <c:v>36</c:v>
                </c:pt>
                <c:pt idx="9">
                  <c:v>36</c:v>
                </c:pt>
                <c:pt idx="12">
                  <c:v>4</c:v>
                </c:pt>
              </c:numCache>
            </c:numRef>
          </c:val>
          <c:extLst>
            <c:ext xmlns:c16="http://schemas.microsoft.com/office/drawing/2014/chart" uri="{C3380CC4-5D6E-409C-BE32-E72D297353CC}">
              <c16:uniqueId val="{00000002-90CA-4A43-B547-C3289E8390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50</c:v>
                </c:pt>
                <c:pt idx="6">
                  <c:v>37</c:v>
                </c:pt>
                <c:pt idx="9">
                  <c:v>42</c:v>
                </c:pt>
                <c:pt idx="12">
                  <c:v>45</c:v>
                </c:pt>
              </c:numCache>
            </c:numRef>
          </c:val>
          <c:extLst>
            <c:ext xmlns:c16="http://schemas.microsoft.com/office/drawing/2014/chart" uri="{C3380CC4-5D6E-409C-BE32-E72D297353CC}">
              <c16:uniqueId val="{00000003-90CA-4A43-B547-C3289E8390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734</c:v>
                </c:pt>
                <c:pt idx="3">
                  <c:v>692</c:v>
                </c:pt>
                <c:pt idx="6">
                  <c:v>658</c:v>
                </c:pt>
                <c:pt idx="9">
                  <c:v>721</c:v>
                </c:pt>
                <c:pt idx="12">
                  <c:v>677</c:v>
                </c:pt>
              </c:numCache>
            </c:numRef>
          </c:val>
          <c:extLst>
            <c:ext xmlns:c16="http://schemas.microsoft.com/office/drawing/2014/chart" uri="{C3380CC4-5D6E-409C-BE32-E72D297353CC}">
              <c16:uniqueId val="{00000004-90CA-4A43-B547-C3289E8390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CA-4A43-B547-C3289E8390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CA-4A43-B547-C3289E8390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987</c:v>
                </c:pt>
                <c:pt idx="3">
                  <c:v>950</c:v>
                </c:pt>
                <c:pt idx="6">
                  <c:v>944</c:v>
                </c:pt>
                <c:pt idx="9">
                  <c:v>1006</c:v>
                </c:pt>
                <c:pt idx="12">
                  <c:v>1066</c:v>
                </c:pt>
              </c:numCache>
            </c:numRef>
          </c:val>
          <c:extLst>
            <c:ext xmlns:c16="http://schemas.microsoft.com/office/drawing/2014/chart" uri="{C3380CC4-5D6E-409C-BE32-E72D297353CC}">
              <c16:uniqueId val="{00000007-90CA-4A43-B547-C3289E8390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593</c:v>
                </c:pt>
                <c:pt idx="2">
                  <c:v>#N/A</c:v>
                </c:pt>
                <c:pt idx="3">
                  <c:v>#N/A</c:v>
                </c:pt>
                <c:pt idx="4">
                  <c:v>554</c:v>
                </c:pt>
                <c:pt idx="5">
                  <c:v>#N/A</c:v>
                </c:pt>
                <c:pt idx="6">
                  <c:v>#N/A</c:v>
                </c:pt>
                <c:pt idx="7">
                  <c:v>495</c:v>
                </c:pt>
                <c:pt idx="8">
                  <c:v>#N/A</c:v>
                </c:pt>
                <c:pt idx="9">
                  <c:v>#N/A</c:v>
                </c:pt>
                <c:pt idx="10">
                  <c:v>594</c:v>
                </c:pt>
                <c:pt idx="11">
                  <c:v>#N/A</c:v>
                </c:pt>
                <c:pt idx="12">
                  <c:v>#N/A</c:v>
                </c:pt>
                <c:pt idx="13">
                  <c:v>588</c:v>
                </c:pt>
                <c:pt idx="14">
                  <c:v>#N/A</c:v>
                </c:pt>
              </c:numCache>
            </c:numRef>
          </c:val>
          <c:smooth val="0"/>
          <c:extLst>
            <c:ext xmlns:c16="http://schemas.microsoft.com/office/drawing/2014/chart" uri="{C3380CC4-5D6E-409C-BE32-E72D297353CC}">
              <c16:uniqueId val="{00000008-90CA-4A43-B547-C3289E8390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11041</c:v>
                </c:pt>
                <c:pt idx="5">
                  <c:v>10709</c:v>
                </c:pt>
                <c:pt idx="8">
                  <c:v>10045</c:v>
                </c:pt>
                <c:pt idx="11">
                  <c:v>10367</c:v>
                </c:pt>
                <c:pt idx="14">
                  <c:v>9881</c:v>
                </c:pt>
              </c:numCache>
            </c:numRef>
          </c:val>
          <c:extLst>
            <c:ext xmlns:c16="http://schemas.microsoft.com/office/drawing/2014/chart" uri="{C3380CC4-5D6E-409C-BE32-E72D297353CC}">
              <c16:uniqueId val="{00000000-D270-432B-8138-FC35A2B17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1603</c:v>
                </c:pt>
                <c:pt idx="5">
                  <c:v>1503</c:v>
                </c:pt>
                <c:pt idx="8">
                  <c:v>1480</c:v>
                </c:pt>
                <c:pt idx="11">
                  <c:v>1401</c:v>
                </c:pt>
                <c:pt idx="14">
                  <c:v>1342</c:v>
                </c:pt>
              </c:numCache>
            </c:numRef>
          </c:val>
          <c:extLst>
            <c:ext xmlns:c16="http://schemas.microsoft.com/office/drawing/2014/chart" uri="{C3380CC4-5D6E-409C-BE32-E72D297353CC}">
              <c16:uniqueId val="{00000001-D270-432B-8138-FC35A2B17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2150</c:v>
                </c:pt>
                <c:pt idx="5">
                  <c:v>2212</c:v>
                </c:pt>
                <c:pt idx="8">
                  <c:v>2141</c:v>
                </c:pt>
                <c:pt idx="11">
                  <c:v>2238</c:v>
                </c:pt>
                <c:pt idx="14">
                  <c:v>2255</c:v>
                </c:pt>
              </c:numCache>
            </c:numRef>
          </c:val>
          <c:extLst>
            <c:ext xmlns:c16="http://schemas.microsoft.com/office/drawing/2014/chart" uri="{C3380CC4-5D6E-409C-BE32-E72D297353CC}">
              <c16:uniqueId val="{00000002-D270-432B-8138-FC35A2B17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70-432B-8138-FC35A2B17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70-432B-8138-FC35A2B17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241</c:v>
                </c:pt>
                <c:pt idx="3">
                  <c:v>219</c:v>
                </c:pt>
                <c:pt idx="6">
                  <c:v>220</c:v>
                </c:pt>
                <c:pt idx="9">
                  <c:v>126</c:v>
                </c:pt>
                <c:pt idx="12">
                  <c:v>80</c:v>
                </c:pt>
              </c:numCache>
            </c:numRef>
          </c:val>
          <c:extLst>
            <c:ext xmlns:c16="http://schemas.microsoft.com/office/drawing/2014/chart" uri="{C3380CC4-5D6E-409C-BE32-E72D297353CC}">
              <c16:uniqueId val="{00000005-D270-432B-8138-FC35A2B17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1340</c:v>
                </c:pt>
                <c:pt idx="3">
                  <c:v>1395</c:v>
                </c:pt>
                <c:pt idx="6">
                  <c:v>1353</c:v>
                </c:pt>
                <c:pt idx="9">
                  <c:v>1269</c:v>
                </c:pt>
                <c:pt idx="12">
                  <c:v>1216</c:v>
                </c:pt>
              </c:numCache>
            </c:numRef>
          </c:val>
          <c:extLst>
            <c:ext xmlns:c16="http://schemas.microsoft.com/office/drawing/2014/chart" uri="{C3380CC4-5D6E-409C-BE32-E72D297353CC}">
              <c16:uniqueId val="{00000006-D270-432B-8138-FC35A2B17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365</c:v>
                </c:pt>
                <c:pt idx="3">
                  <c:v>391</c:v>
                </c:pt>
                <c:pt idx="6">
                  <c:v>421</c:v>
                </c:pt>
                <c:pt idx="9">
                  <c:v>387</c:v>
                </c:pt>
                <c:pt idx="12">
                  <c:v>364</c:v>
                </c:pt>
              </c:numCache>
            </c:numRef>
          </c:val>
          <c:extLst>
            <c:ext xmlns:c16="http://schemas.microsoft.com/office/drawing/2014/chart" uri="{C3380CC4-5D6E-409C-BE32-E72D297353CC}">
              <c16:uniqueId val="{00000007-D270-432B-8138-FC35A2B17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6103</c:v>
                </c:pt>
                <c:pt idx="3">
                  <c:v>5755</c:v>
                </c:pt>
                <c:pt idx="6">
                  <c:v>5338</c:v>
                </c:pt>
                <c:pt idx="9">
                  <c:v>5160</c:v>
                </c:pt>
                <c:pt idx="12">
                  <c:v>4766</c:v>
                </c:pt>
              </c:numCache>
            </c:numRef>
          </c:val>
          <c:extLst>
            <c:ext xmlns:c16="http://schemas.microsoft.com/office/drawing/2014/chart" uri="{C3380CC4-5D6E-409C-BE32-E72D297353CC}">
              <c16:uniqueId val="{00000008-D270-432B-8138-FC35A2B17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c:v>
                </c:pt>
                <c:pt idx="3">
                  <c:v>76</c:v>
                </c:pt>
                <c:pt idx="6">
                  <c:v>40</c:v>
                </c:pt>
                <c:pt idx="9">
                  <c:v>4</c:v>
                </c:pt>
                <c:pt idx="12">
                  <c:v>0</c:v>
                </c:pt>
              </c:numCache>
            </c:numRef>
          </c:val>
          <c:extLst>
            <c:ext xmlns:c16="http://schemas.microsoft.com/office/drawing/2014/chart" uri="{C3380CC4-5D6E-409C-BE32-E72D297353CC}">
              <c16:uniqueId val="{00000009-D270-432B-8138-FC35A2B17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12562</c:v>
                </c:pt>
                <c:pt idx="3">
                  <c:v>13029</c:v>
                </c:pt>
                <c:pt idx="6">
                  <c:v>12838</c:v>
                </c:pt>
                <c:pt idx="9">
                  <c:v>13794</c:v>
                </c:pt>
                <c:pt idx="12">
                  <c:v>13884</c:v>
                </c:pt>
              </c:numCache>
            </c:numRef>
          </c:val>
          <c:extLst>
            <c:ext xmlns:c16="http://schemas.microsoft.com/office/drawing/2014/chart" uri="{C3380CC4-5D6E-409C-BE32-E72D297353CC}">
              <c16:uniqueId val="{0000000A-D270-432B-8138-FC35A2B17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5929</c:v>
                </c:pt>
                <c:pt idx="2">
                  <c:v>#N/A</c:v>
                </c:pt>
                <c:pt idx="3">
                  <c:v>#N/A</c:v>
                </c:pt>
                <c:pt idx="4">
                  <c:v>6442</c:v>
                </c:pt>
                <c:pt idx="5">
                  <c:v>#N/A</c:v>
                </c:pt>
                <c:pt idx="6">
                  <c:v>#N/A</c:v>
                </c:pt>
                <c:pt idx="7">
                  <c:v>6545</c:v>
                </c:pt>
                <c:pt idx="8">
                  <c:v>#N/A</c:v>
                </c:pt>
                <c:pt idx="9">
                  <c:v>#N/A</c:v>
                </c:pt>
                <c:pt idx="10">
                  <c:v>6733</c:v>
                </c:pt>
                <c:pt idx="11">
                  <c:v>#N/A</c:v>
                </c:pt>
                <c:pt idx="12">
                  <c:v>#N/A</c:v>
                </c:pt>
                <c:pt idx="13">
                  <c:v>6833</c:v>
                </c:pt>
                <c:pt idx="14">
                  <c:v>#N/A</c:v>
                </c:pt>
              </c:numCache>
            </c:numRef>
          </c:val>
          <c:smooth val="0"/>
          <c:extLst>
            <c:ext xmlns:c16="http://schemas.microsoft.com/office/drawing/2014/chart" uri="{C3380CC4-5D6E-409C-BE32-E72D297353CC}">
              <c16:uniqueId val="{0000000B-D270-432B-8138-FC35A2B17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389</c:v>
                </c:pt>
                <c:pt idx="1">
                  <c:v>543</c:v>
                </c:pt>
                <c:pt idx="2">
                  <c:v>515</c:v>
                </c:pt>
              </c:numCache>
            </c:numRef>
          </c:val>
          <c:extLst>
            <c:ext xmlns:c16="http://schemas.microsoft.com/office/drawing/2014/chart" uri="{C3380CC4-5D6E-409C-BE32-E72D297353CC}">
              <c16:uniqueId val="{00000000-D6B8-46EC-9A83-F03223AB87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408</c:v>
                </c:pt>
                <c:pt idx="1">
                  <c:v>415</c:v>
                </c:pt>
                <c:pt idx="2">
                  <c:v>413</c:v>
                </c:pt>
              </c:numCache>
            </c:numRef>
          </c:val>
          <c:extLst>
            <c:ext xmlns:c16="http://schemas.microsoft.com/office/drawing/2014/chart" uri="{C3380CC4-5D6E-409C-BE32-E72D297353CC}">
              <c16:uniqueId val="{00000001-D6B8-46EC-9A83-F03223AB87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838</c:v>
                </c:pt>
                <c:pt idx="1">
                  <c:v>590</c:v>
                </c:pt>
                <c:pt idx="2">
                  <c:v>668</c:v>
                </c:pt>
              </c:numCache>
            </c:numRef>
          </c:val>
          <c:extLst>
            <c:ext xmlns:c16="http://schemas.microsoft.com/office/drawing/2014/chart" uri="{C3380CC4-5D6E-409C-BE32-E72D297353CC}">
              <c16:uniqueId val="{00000002-D6B8-46EC-9A83-F03223AB87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{0DEE4D8E-9649-4E35-B0FF-E0075051D03A}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EA-4686-A45C-FA487AB233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{31615A4D-847F-4ADB-BE29-F9AF9C85558F}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EA-4686-A45C-FA487AB233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{CBEF33BF-3856-4E5F-A597-D9B600BD1B5B}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EA-4686-A45C-FA487AB233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{FF06DF64-9D18-44F4-B36F-E1A3179AB98A}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EA-4686-A45C-FA487AB233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{C52D542F-5715-4039-A739-6209308F53B7}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EA-4686-A45C-FA487AB2332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{52C5B96A-7912-4F6B-B1B7-9D998EC96FAA}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EA-4686-A45C-FA487AB2332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{2F7C4101-AE31-4B0F-8276-42398979E19C}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EA-4686-A45C-FA487AB233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{068649E4-320C-4AC2-998C-DFD5A981404D}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EA-4686-A45C-FA487AB233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{60C81FFB-D9BF-4696-9FF1-6FFF663B5936}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EA-4686-A45C-FA487AB233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54.2</c:v>
                </c:pt>
                <c:pt idx="16">
                  <c:v>58</c:v>
                </c:pt>
                <c:pt idx="24">
                  <c:v>58.5</c:v>
                </c:pt>
                <c:pt idx="32">
                  <c:v>59.5</c:v>
                </c:pt>
              </c:numCache>
            </c:numRef>
          </c:xVal>
          <c:yVal>
            <c:numRef>
              <c:f>公会計指標分析・財政指標組合せ分析表!$BP$51:$DC$51</c:f>
              <c:numCache>
                <c:formatCode>#,##0.0;"▲ "#,##0.0</c:formatCode>
                <c:ptCount val="40"/>
                <c:pt idx="0">
                  <c:v>105.4</c:v>
                </c:pt>
                <c:pt idx="8">
                  <c:v>115.5</c:v>
                </c:pt>
                <c:pt idx="16">
                  <c:v>116</c:v>
                </c:pt>
                <c:pt idx="24">
                  <c:v>122.2</c:v>
                </c:pt>
                <c:pt idx="32">
                  <c:v>120.4</c:v>
                </c:pt>
              </c:numCache>
            </c:numRef>
          </c:yVal>
          <c:smooth val="0"/>
          <c:extLst>
            <c:ext xmlns:c16="http://schemas.microsoft.com/office/drawing/2014/chart" uri="{C3380CC4-5D6E-409C-BE32-E72D297353CC}">
              <c16:uniqueId val="{00000009-AFEA-4686-A45C-FA487AB233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{BA524EBD-C6CA-4E86-81F2-C99B367CE613}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EA-4686-A45C-FA487AB233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{2F115131-6DA1-4FF3-8623-E7DF8C187F89}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EA-4686-A45C-FA487AB233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{BBA5A8B8-2752-4C6D-AE68-ABD26ECDBCA1}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EA-4686-A45C-FA487AB233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{FB81A060-E0DB-4984-B62A-B0B0B2771237}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EA-4686-A45C-FA487AB233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{5B8A97CA-5632-4A9C-81E4-9D479E63C947}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EA-4686-A45C-FA487AB23328}"/>
                </c:ext>
              </c:extLst>
            </c:dLbl>
            <c:dLbl>
              <c:idx val="8"/>
              <c:layout>
                <c:manualLayout>
                  <c:x val="-4.075193890783965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{06D73DBE-BF9E-4DFC-8E01-4CC50A684807}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EA-4686-A45C-FA487AB23328}"/>
                </c:ext>
              </c:extLst>
            </c:dLbl>
            <c:dLbl>
              <c:idx val="16"/>
              <c:layout>
                <c:manualLayout>
                  <c:x val="-2.353846203130514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{5B4231EB-CD9B-453F-9ED0-0E628AEF2AE1}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EA-4686-A45C-FA487AB233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{1B35D930-8E74-4F12-AD1C-B8F36EB975AB}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EA-4686-A45C-FA487AB233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{6B73513A-1D9C-4D58-B799-B81130FFACA4}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EA-4686-A45C-FA487AB233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AFEA-4686-A45C-FA487AB23328}"/>
            </c:ext>
          </c:extLst>
        </c:ser>
        <c:dLbls>
          <c:showLegendKey val="0"/>
          <c:showVal val="1"/>
          <c:showCatName val="0"/>
          <c:showSerName val="0"/>
          <c:showPercent val="0"/>
          <c:showBubbleSize val="0"/>
        </c:dLbls>
        <c:axId val="46179840"/>
        <c:axId val="46181760"/>
      </c:scatterChart>
      <c:valAx>
        <c:axId val="46179840"/>
        <c:scaling>
          <c:orientation val="minMax"/>
          <c:max val="61.1"/>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{1EB8DCF2-2BEE-4CE0-8336-A2E9F3199230}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0B6-4E1A-9009-9F1E8C48BD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{BA718C83-2F81-4AF5-AB20-C89393993940}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B6-4E1A-9009-9F1E8C48BD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{2151534C-58B2-47B2-B26B-7D7109549719}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B6-4E1A-9009-9F1E8C48BD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{E5960F1A-5FC5-40DE-B57A-0FB728DF6648}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B6-4E1A-9009-9F1E8C48BD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{C08E25EC-6A9D-4C44-A604-00DF8952D6B9}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B6-4E1A-9009-9F1E8C48BD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{7CCF1475-967B-440F-954B-289FD32AF24C}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0B6-4E1A-9009-9F1E8C48BD37}"/>
                </c:ext>
              </c:extLst>
            </c:dLbl>
            <c:dLbl>
              <c:idx val="16"/>
              <c:layout>
                <c:manualLayout>
                  <c:x val="-3.701092812376528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{9045494A-9A34-4D95-A603-58D67B356C2F}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0B6-4E1A-9009-9F1E8C48BD37}"/>
                </c:ext>
              </c:extLst>
            </c:dLbl>
            <c:dLbl>
              <c:idx val="24"/>
              <c:layout>
                <c:manualLayout>
                  <c:x val="-2.6385055114456116E-2"/>
                  <c:y val="-7.69547306780500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{27DC6DA5-A89B-4F95-A50A-3650635FDDE5}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0B6-4E1A-9009-9F1E8C48BD37}"/>
                </c:ext>
              </c:extLst>
            </c:dLbl>
            <c:dLbl>
              <c:idx val="32"/>
              <c:layout>
                <c:manualLayout>
                  <c:x val="-3.1570342725075584E-2"/>
                  <c:y val="-4.787856349753785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{03E7BFDC-A370-4BE3-85A2-1188B6326DA1}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0B6-4E1A-9009-9F1E8C48B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10.4</c:v>
                </c:pt>
                <c:pt idx="16">
                  <c:v>9.6999999999999993</c:v>
                </c:pt>
                <c:pt idx="24">
                  <c:v>9.8000000000000007</c:v>
                </c:pt>
                <c:pt idx="32">
                  <c:v>9.9</c:v>
                </c:pt>
              </c:numCache>
            </c:numRef>
          </c:xVal>
          <c:yVal>
            <c:numRef>
              <c:f>公会計指標分析・財政指標組合せ分析表!$BP$73:$DC$73</c:f>
              <c:numCache>
                <c:formatCode>#,##0.0;"▲ "#,##0.0</c:formatCode>
                <c:ptCount val="40"/>
                <c:pt idx="0">
                  <c:v>105.4</c:v>
                </c:pt>
                <c:pt idx="8">
                  <c:v>115.5</c:v>
                </c:pt>
                <c:pt idx="16">
                  <c:v>116</c:v>
                </c:pt>
                <c:pt idx="24">
                  <c:v>122.2</c:v>
                </c:pt>
                <c:pt idx="32">
                  <c:v>120.4</c:v>
                </c:pt>
              </c:numCache>
            </c:numRef>
          </c:yVal>
          <c:smooth val="0"/>
          <c:extLst>
            <c:ext xmlns:c16="http://schemas.microsoft.com/office/drawing/2014/chart" uri="{C3380CC4-5D6E-409C-BE32-E72D297353CC}">
              <c16:uniqueId val="{00000009-80B6-4E1A-9009-9F1E8C48BD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{FB9C4632-73AB-4CC8-ADCF-ABF2195A5A20}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0B6-4E1A-9009-9F1E8C48BD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{9F99D7DF-C309-4365-9002-66670B0DD477}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B6-4E1A-9009-9F1E8C48BD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{2615FD5E-3B7F-46B9-9F97-D4F91059F04D}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B6-4E1A-9009-9F1E8C48BD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{A0C00F11-179E-4CB2-9E7D-3B6C9FD0E942}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B6-4E1A-9009-9F1E8C48BD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{5C5C4BA1-9E4F-4FBF-A95D-09677D5662FA}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B6-4E1A-9009-9F1E8C48BD37}"/>
                </c:ext>
              </c:extLst>
            </c:dLbl>
            <c:dLbl>
              <c:idx val="8"/>
              <c:layout>
                <c:manualLayout>
                  <c:x val="-2.6385055114456147E-2"/>
                  <c:y val="-8.005612686287559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{1BAA1462-9EE6-4FE8-B70D-F85979942386}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0B6-4E1A-9009-9F1E8C48BD37}"/>
                </c:ext>
              </c:extLst>
            </c:dLbl>
            <c:dLbl>
              <c:idx val="16"/>
              <c:layout>
                <c:manualLayout>
                  <c:x val="-3.701092812376517E-2"/>
                  <c:y val="-7.155507165867415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{96F4E547-8B90-4C42-9980-EF907B6D4CC3}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0B6-4E1A-9009-9F1E8C48BD37}"/>
                </c:ext>
              </c:extLst>
            </c:dLbl>
            <c:dLbl>
              <c:idx val="24"/>
              <c:layout>
                <c:manualLayout>
                  <c:x val="-3.1697991619110633E-2"/>
                  <c:y val="-6.551393342178661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{2A9BDB12-CCD8-40C1-BCCD-6FE5E56756EE}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0B6-4E1A-9009-9F1E8C48BD37}"/>
                </c:ext>
              </c:extLst>
            </c:dLbl>
            <c:dLbl>
              <c:idx val="32"/>
              <c:layout>
                <c:manualLayout>
                  <c:x val="-3.1570342725075584E-2"/>
                  <c:y val="-3.254197013919387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{DD05DD6F-1A3B-4912-8AD1-67313C792BAF}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0B6-4E1A-9009-9F1E8C48B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80B6-4E1A-9009-9F1E8C48BD37}"/>
            </c:ext>
          </c:extLst>
        </c:ser>
        <c:dLbls>
          <c:showLegendKey val="0"/>
          <c:showVal val="1"/>
          <c:showCatName val="0"/>
          <c:showSerName val="0"/>
          <c:showPercent val="0"/>
          <c:showBubbleSize val="0"/>
        </c:dLbls>
        <c:axId val="84219776"/>
        <c:axId val="84234240"/>
      </c:scatterChart>
      <c:valAx>
        <c:axId val="84219776"/>
        <c:scaling>
          <c:orientation val="minMax"/>
          <c:max val="11.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国営かんがい排水事業、市町村防災行政無線整備事業や高畠中学校グラウンド整備事業等の起債償還が本格化したことにより、元利償還金は前年度比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百万円増額した。また、一部事務組合が行う普通建設事業に対する地方債元利償還金等の負担額は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百万円増額した。一方で、公営企業債への繰入金は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百万円減額した。全体としては横ばいで推移しているが、今後も増加の計画があるため、年度ごとの事業を調整しながら数値が大幅に悪化しないよう努める。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将来負担額のうち、地方債現在高については、公共施設整備事業が続いており、増加傾向となっている。その他の数値については、大きな変動はなく、充当可能基金額も改善してきている。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なごみこども園整備事業、旧第三中学校体育館改修工事などにより地方債現在高は増加すると予想されるが、公共施設等総合管理計画や個別施設計画、各種長寿命化計画などを実施計画に反映させながら、事業を平準化し、数値が大幅に悪化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財政調整基金、減債基金の取崩額が積立額を上回ったが、公共施設等整備基金は新庁舎建設に向けた積立により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今後の財政運営のために決算余剰金などを確実に積み立てる。各特定目的基金については、その目的に沿って積立、取崩しを適正に行っていく。今後予定されている大型建設事業に備え、公共施設等整備基金の積み増しも引き続き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・公共施設等整備基金：今後予定されている新庁舎建設事業に備えた積立により、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・スポーツ振興基金：町内のスポーツ振興事業等（ジュニア駅伝、強化費など）に充当するため、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・人材養成基金：中高生海外派遣事業に充当するため、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・公共施設等整備基金：今後予定されている新庁舎建設事業に備え、決算余剰金などの積立を引き続き積極的に行っていく。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令和元年度は、財源不足額を補てんするための取崩し額が決算余剰金の積立額を上回り、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予測不能な災害や除雪への対応のため、過去の実績等を踏まえ、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市町村防災行政無線整備促進事業補助金の積立を行ったが、地方債償還に充てるための取崩し額が上回り、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年度に地方債償還のピークを迎えるため、毎年度計画的に積み立てながら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A0F9D7A-FB7E-4155-B99B-9DF7C220D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487C51-CCAA-498D-8BC4-975972831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65B8E9-B083-45B4-8494-0A7F9D4144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02693DC-7AA5-44A7-9ABB-130EFBF02B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9561667-FA26-4704-ABEA-3B4A798F2D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8E7AEBA-76A3-4D47-AC58-2A463D3E42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299B2F7-2087-4A98-B5AB-B789A3E34F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623E84F-4797-41D2-9C01-A4768500D4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BE6A040-EBAE-4F7F-8067-EE2247975A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4E5288F-DE54-4B3D-B71E-F1AF65A757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0C27B6-0C2A-4C95-B8DF-162F3501F3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6416212-3493-4867-BE02-0FF648CC9F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4ED12E4-CA53-40F8-B328-C63A0E0DE8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4887C8-CCD9-41FD-BB64-D513079D87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F531A1A-8218-4057-B2C3-B0E7815B8D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6F5810F-59D2-4FE5-86FF-F7523AEF57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05C138-46B6-4D93-A434-7FED7FDEADE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EA0FCAF-F34C-40A9-AA7A-F0227268F3D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2994F0E-B617-46B1-A7C0-B509CC3AD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D19A632-E4EC-4AC5-B34B-E1CCF7DC18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E82CBE6-4420-429D-B445-2B991642FA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A1BC7BF-1C91-4415-AF86-0277E25EB02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F418ADA-B6E8-4D41-ACC7-6D83E45AE7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DDE2218-B9B9-4A46-B4CA-EC5D076C73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14B9D17-1BA4-4EDB-8AB1-76D59720CB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437B1D-C002-4B74-85AF-07C7A882D4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FA4323C-026D-4098-A958-36820E65888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B76E6E7-4C7C-4F56-AF86-5BB45ED7E0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AF2C41E-9847-456D-946A-F471CC91061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06AC44-7D02-4995-B378-16C5D04A9B3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E3359EA-49AD-4C8F-80A1-D209BC088B4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59F3C74-4E44-435D-8E8F-4835DD6020F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3EDD646-BE54-4EBB-AC4F-A93375B351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6EDEEA-3C53-486E-AEE6-5D5DE7D7FC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59B36D2-CAF8-41CB-BF6A-14D1511AB1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F6EF47A-096D-402F-9CE0-CE0D2835E2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1443F05-CEFD-4457-8B86-0D4C7E7469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54C2F6-F697-4063-BF9D-C8A86A9969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CFC050E-4C53-486F-9023-B473D1ACC2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661626A-97E8-4D25-9096-4401B9ACB6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940997-644C-4496-BF52-600E8B4F510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AB7F1FD-95CE-43F3-889B-0D8FB9CDDF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B580887-6D02-4332-8589-18FEB03B90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EA08965-46C0-4BB3-819D-9463F5CE44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1AD1AFE-9B85-4DA5-82E9-2FC1AD5687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B806FF2-0180-4B09-9F06-734E73BDBB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8E2DC7-B911-4056-A003-A1B49D18E9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類似団体と比べて低い状況で推移している。公共施設等の長寿命化計画などに基づいて、定期的に施設の改修等を行っていることから、現在の数値となっている。既に、公共施設等総合管理計画及び個別施設計画を策定済みであり、今後も当該計画に基づいた維持管理・改修等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08DECAB-10B4-4BC2-AB70-9E315548B52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D0D7790-1CD3-4C15-BC63-CD8B802054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E514BA2-5E7B-40D7-BA72-0EE57B9FC1D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1B19807-DD43-4D1D-9631-0FFC0B4ABB9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B003D0C-6950-4BF5-9C42-B0AE10A3FED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CEEB9BD-DC12-4107-B5AC-BC329FD8596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2200046-9ABA-4569-B9BD-F0BA17CAF14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DF0974A-992E-4B97-9E7E-52A0C922CFA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B0BC4A72-0E24-41A1-A7C7-665D2D873F6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17B55A5-2DC3-42EA-A0C9-D719914F7C5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FD451F3-A83A-40B6-BF1A-D8560C66F5F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7AFA3EC-2F8C-4A6B-8CC8-E84D3CF701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49319E2-09A8-445F-BB73-9838671961D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086792E-82B2-4030-ABC4-A193CCBA52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E44DC2FD-A32E-42CB-8EC5-B93BDE3123B4}"/>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EAFBE639-751A-4294-98E7-D0BE36781A95}"/>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D8A52D0A-11BE-4B95-BB1A-3BE4444DF64E}"/>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94097F1C-EBD7-4FE8-9996-52E85D7B204B}"/>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A45CF02A-3B6F-4FD7-9D65-547EC40850DF}"/>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57423F1-FF01-4157-B5D2-2F2AB03424CB}"/>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DE8BCA4D-97CB-451E-8F6F-DD86C55DA1FA}"/>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7D511BFA-948B-427B-8A0C-48F21637306A}"/>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36C0187B-A116-4E12-B2F9-B67E30B30736}"/>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19951A94-E110-47A6-8771-775D9F4D273F}"/>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3645A9D5-5432-42BA-8EEB-972E6C2379C4}"/>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20D0245-EBB1-4DA5-95A2-C1D8C1E6FBE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AEB5D14-073D-4B97-BD84-25141CF951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C07CFFF-E5E9-4F75-973F-281DC07CB4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888B65D-F5E1-46D6-800B-E41A600CC1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1712601-B055-42CF-A4BD-B2111BDD93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9" name="楕円 78">
          <a:extLst>
            <a:ext uri="{FF2B5EF4-FFF2-40B4-BE49-F238E27FC236}">
              <a16:creationId xmlns:a16="http://schemas.microsoft.com/office/drawing/2014/main" id="{CF89B155-8EA7-4EE1-8B07-5AE33F94DE9C}"/>
            </a:ext>
          </a:extLst>
        </xdr:cNvPr>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123207</xdr:rowOff>
    </xdr:from>
    <xdr:ext cx="405111" cy="259045"/>
    <xdr:sp macro="" textlink="">
      <xdr:nvSpPr>
        <xdr:cNvPr id="80" name="有形固定資産減価償却率該当値テキスト">
          <a:extLst>
            <a:ext uri="{FF2B5EF4-FFF2-40B4-BE49-F238E27FC236}">
              <a16:creationId xmlns:a16="http://schemas.microsoft.com/office/drawing/2014/main" id="{955F0FE1-3B36-416B-883C-70C9730DEB61}"/>
            </a:ext>
          </a:extLst>
        </xdr:cNvPr>
        <xdr:cNvSpPr txBox="1"/>
      </xdr:nvSpPr>
      <xdr:spPr>
        <a:xfrm>
          <a:off x="4813300" y="603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1" name="楕円 80">
          <a:extLst>
            <a:ext uri="{FF2B5EF4-FFF2-40B4-BE49-F238E27FC236}">
              <a16:creationId xmlns:a16="http://schemas.microsoft.com/office/drawing/2014/main" id="{BFC81BD4-4DE5-4796-86BF-A48B83748583}"/>
            </a:ext>
          </a:extLst>
        </xdr:cNvPr>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151130</xdr:rowOff>
    </xdr:to>
    <xdr:cxnSp macro="">
      <xdr:nvCxnSpPr>
        <xdr:cNvPr id="82" name="直線コネクタ 81">
          <a:extLst>
            <a:ext uri="{FF2B5EF4-FFF2-40B4-BE49-F238E27FC236}">
              <a16:creationId xmlns:a16="http://schemas.microsoft.com/office/drawing/2014/main" id="{0CBA9D63-8601-42F4-8F9A-6B211FE0F0D7}"/>
            </a:ext>
          </a:extLst>
        </xdr:cNvPr>
        <xdr:cNvCxnSpPr/>
      </xdr:nvCxnSpPr>
      <xdr:spPr>
        <a:xfrm>
          <a:off x="4051300" y="621601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499014A0-4B1F-450C-BA0D-35F5DE5E2A39}"/>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129540</xdr:rowOff>
    </xdr:to>
    <xdr:cxnSp macro="">
      <xdr:nvCxnSpPr>
        <xdr:cNvPr id="84" name="直線コネクタ 83">
          <a:extLst>
            <a:ext uri="{FF2B5EF4-FFF2-40B4-BE49-F238E27FC236}">
              <a16:creationId xmlns:a16="http://schemas.microsoft.com/office/drawing/2014/main" id="{ADDC4006-7D91-484C-8B57-93BDFC4CFC58}"/>
            </a:ext>
          </a:extLst>
        </xdr:cNvPr>
        <xdr:cNvCxnSpPr/>
      </xdr:nvCxnSpPr>
      <xdr:spPr>
        <a:xfrm>
          <a:off x="3289300" y="62052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85" name="楕円 84">
          <a:extLst>
            <a:ext uri="{FF2B5EF4-FFF2-40B4-BE49-F238E27FC236}">
              <a16:creationId xmlns:a16="http://schemas.microsoft.com/office/drawing/2014/main" id="{9B226CDD-5558-41B2-BC9F-D5715F2D4831}"/>
            </a:ext>
          </a:extLst>
        </xdr:cNvPr>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118745</xdr:rowOff>
    </xdr:to>
    <xdr:cxnSp macro="">
      <xdr:nvCxnSpPr>
        <xdr:cNvPr id="86" name="直線コネクタ 85">
          <a:extLst>
            <a:ext uri="{FF2B5EF4-FFF2-40B4-BE49-F238E27FC236}">
              <a16:creationId xmlns:a16="http://schemas.microsoft.com/office/drawing/2014/main" id="{A557238C-A456-4A10-882E-E8C25F9C4CD0}"/>
            </a:ext>
          </a:extLst>
        </xdr:cNvPr>
        <xdr:cNvCxnSpPr/>
      </xdr:nvCxnSpPr>
      <xdr:spPr>
        <a:xfrm>
          <a:off x="2527300" y="612317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133604</xdr:rowOff>
    </xdr:from>
    <xdr:to>
      <xdr:col>7</xdr:col>
      <xdr:colOff>187325</xdr:colOff>
      <xdr:row>31</xdr:row>
      <xdr:rowOff>63754</xdr:rowOff>
    </xdr:to>
    <xdr:sp macro="" textlink="">
      <xdr:nvSpPr>
        <xdr:cNvPr id="87" name="楕円 86">
          <a:extLst>
            <a:ext uri="{FF2B5EF4-FFF2-40B4-BE49-F238E27FC236}">
              <a16:creationId xmlns:a16="http://schemas.microsoft.com/office/drawing/2014/main" id="{DA1EDDEF-F6AC-4F8B-A120-CA59DDD7FB75}"/>
            </a:ext>
          </a:extLst>
        </xdr:cNvPr>
        <xdr:cNvSpPr/>
      </xdr:nvSpPr>
      <xdr:spPr>
        <a:xfrm>
          <a:off x="1714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xdr:rowOff>
    </xdr:from>
    <xdr:to>
      <xdr:col>11</xdr:col>
      <xdr:colOff>136525</xdr:colOff>
      <xdr:row>31</xdr:row>
      <xdr:rowOff>36703</xdr:rowOff>
    </xdr:to>
    <xdr:cxnSp macro="">
      <xdr:nvCxnSpPr>
        <xdr:cNvPr id="88" name="直線コネクタ 87">
          <a:extLst>
            <a:ext uri="{FF2B5EF4-FFF2-40B4-BE49-F238E27FC236}">
              <a16:creationId xmlns:a16="http://schemas.microsoft.com/office/drawing/2014/main" id="{F7003194-8917-4720-A4FD-EC72E4BF77F4}"/>
            </a:ext>
          </a:extLst>
        </xdr:cNvPr>
        <xdr:cNvCxnSpPr/>
      </xdr:nvCxnSpPr>
      <xdr:spPr>
        <a:xfrm>
          <a:off x="1765300" y="609942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E50F8AD8-4260-4A9F-BC9C-544B5B3BEFB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a:extLst>
            <a:ext uri="{FF2B5EF4-FFF2-40B4-BE49-F238E27FC236}">
              <a16:creationId xmlns:a16="http://schemas.microsoft.com/office/drawing/2014/main" id="{4C51A09A-CB02-4D00-B82F-614164515B6D}"/>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B4B2501E-DCB3-4CDA-A725-960CAC2A94AE}"/>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id="{984DBBC8-A8C4-4424-BFF4-514E33F16F5C}"/>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25417</xdr:rowOff>
    </xdr:from>
    <xdr:ext cx="405111" cy="259045"/>
    <xdr:sp macro="" textlink="">
      <xdr:nvSpPr>
        <xdr:cNvPr id="93" name="n_1mainValue有形固定資産減価償却率">
          <a:extLst>
            <a:ext uri="{FF2B5EF4-FFF2-40B4-BE49-F238E27FC236}">
              <a16:creationId xmlns:a16="http://schemas.microsoft.com/office/drawing/2014/main" id="{00CCB1D5-BFD5-410B-9080-712DC59D8186}"/>
            </a:ext>
          </a:extLst>
        </xdr:cNvPr>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a:extLst>
            <a:ext uri="{FF2B5EF4-FFF2-40B4-BE49-F238E27FC236}">
              <a16:creationId xmlns:a16="http://schemas.microsoft.com/office/drawing/2014/main" id="{E75FD06B-8CF7-4AF1-A050-659099BB383E}"/>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104030</xdr:rowOff>
    </xdr:from>
    <xdr:ext cx="405111" cy="259045"/>
    <xdr:sp macro="" textlink="">
      <xdr:nvSpPr>
        <xdr:cNvPr id="95" name="n_3mainValue有形固定資産減価償却率">
          <a:extLst>
            <a:ext uri="{FF2B5EF4-FFF2-40B4-BE49-F238E27FC236}">
              <a16:creationId xmlns:a16="http://schemas.microsoft.com/office/drawing/2014/main" id="{2E901210-1D52-4A8D-B90C-BD5B4968E195}"/>
            </a:ext>
          </a:extLst>
        </xdr:cNvPr>
        <xdr:cNvSpPr txBox="1"/>
      </xdr:nvSpPr>
      <xdr:spPr>
        <a:xfrm>
          <a:off x="2324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80281</xdr:rowOff>
    </xdr:from>
    <xdr:ext cx="405111" cy="259045"/>
    <xdr:sp macro="" textlink="">
      <xdr:nvSpPr>
        <xdr:cNvPr id="96" name="n_4mainValue有形固定資産減価償却率">
          <a:extLst>
            <a:ext uri="{FF2B5EF4-FFF2-40B4-BE49-F238E27FC236}">
              <a16:creationId xmlns:a16="http://schemas.microsoft.com/office/drawing/2014/main" id="{23D3F742-0D3B-4F0A-BBE2-A740E9462D4D}"/>
            </a:ext>
          </a:extLst>
        </xdr:cNvPr>
        <xdr:cNvSpPr txBox="1"/>
      </xdr:nvSpPr>
      <xdr:spPr>
        <a:xfrm>
          <a:off x="1562744" y="58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A2A8C3F-11CB-4356-94AF-FAF2EB7461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9E2700E-5BEF-41F6-9E9C-066D094C00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1DCAE7C-1815-4426-BBEE-8BF8B7B1A4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2BB15E5-D58D-4D93-B1EE-713B315A7CC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5696EBB-860D-4789-B541-4D69A18AF0A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2CC957A-8B78-4E9B-9040-9F7D9B610D6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B3FE658-CCDD-483B-8E70-CA01D9015C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B00415F0-1B93-4BA2-A702-B2917DC64BB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166C9FA-3C26-484E-8DC6-4E047B5F42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CA4CEEE-0BC4-4B0A-AC04-666A0A3DD8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579E289-6EE3-4D85-BDE5-5BCA00F968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10E69FC-FF3A-4357-89D2-146221E928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185C265-EF70-4E57-B391-38FE01AE9AC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債務償還比率は、全国平均や類似団体平均を大きく上回っている。主な要因として、町立高畠中学校の建設により、平成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年度以降将来負担比率が上昇傾向にあり、その後も屋代小学校移転改修事業、図書館整備事業、屋内遊戯施設整備事業などの実施により、上昇を続けている状況である。今後も新庁舎建設事業やスマート</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整備事業等の大型建設事業の予定があることから、比率が大幅に悪化しないように、起債額の抑制を行いながら、健全化に取り組んでいく。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993AA40-16DF-44C2-BDB2-D8FEED4E53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40DDDD7-33D2-4C4A-9331-31E88B676A4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279E18D3-DCFE-4BEB-AFD4-9BC404248ED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FB202408-26B2-4AD2-8192-ED93F798FCD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F5C083B-9199-4C21-91C5-BAC0B25874A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19630A3-C9F1-4243-A308-1DD9C72982B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4FF78C4E-2132-4EC6-860B-1AB9DCAD57E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B7E50FDC-60B2-498A-B3F0-7317DDB1E16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F117A0E-C566-4A2E-906D-A343977DB05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7E8784B-ECE2-4D62-9F00-7617B79EB3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F3533F98-2FE2-47EA-9E95-FAF9A1712D6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68996BD-156E-4653-B106-D719EAEAC62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4881A1F-69DD-4209-84F6-5E66248CD4A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53750DC0-4F5F-4CAD-A779-C3C6853579F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816439E-E648-4EDF-AF25-97CE9F42B2D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A0F8836-EE46-44F2-8AC4-4EF4E3BF38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845A5F2-37C4-4920-A832-B5EC4D24D10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F98965F7-D7DC-4BC7-8098-469C99B748C3}"/>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EF5875DC-703E-41C9-BC68-BD0E5977C3B3}"/>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FE526181-0E6B-494E-B0C7-BA8AD80448B1}"/>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99B914A3-F1BE-4B8B-B181-A946C1CD4EB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71428F56-02A0-4816-B413-92BE06206E0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5E3E9DC-4DA6-4D1A-82FC-FA2055AEB076}"/>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D73BE1AA-D5A5-4095-8394-840C50AA7F4E}"/>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B0D26CA5-1374-4492-BAC4-1DC6ED94B53A}"/>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10F1FE17-339B-40A0-8B0E-70872F5A205A}"/>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33CF3B56-99B9-4570-B620-FB670894B8B5}"/>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F287734C-EFC7-4C26-B967-16B51890720F}"/>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0D30756-C751-4F93-AF1B-28CBB6045C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0E1EFED-3500-49E3-AFFE-FF2CA0827B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38A02A4-B548-4BF0-A503-92D2B10607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7801820-BF22-4D93-AF1C-DDBB5F1C2F7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FCED2B4-A639-41AE-B276-30B5F9D69AB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139074</xdr:rowOff>
    </xdr:from>
    <xdr:to>
      <xdr:col>76</xdr:col>
      <xdr:colOff>73025</xdr:colOff>
      <xdr:row>33</xdr:row>
      <xdr:rowOff>69224</xdr:rowOff>
    </xdr:to>
    <xdr:sp macro="" textlink="">
      <xdr:nvSpPr>
        <xdr:cNvPr id="143" name="楕円 142">
          <a:extLst>
            <a:ext uri="{FF2B5EF4-FFF2-40B4-BE49-F238E27FC236}">
              <a16:creationId xmlns:a16="http://schemas.microsoft.com/office/drawing/2014/main" id="{8F32B15D-E729-4B61-8B53-2CC27720370C}"/>
            </a:ext>
          </a:extLst>
        </xdr:cNvPr>
        <xdr:cNvSpPr/>
      </xdr:nvSpPr>
      <xdr:spPr>
        <a:xfrm>
          <a:off x="14744700" y="6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117501</xdr:rowOff>
    </xdr:from>
    <xdr:ext cx="469744" cy="259045"/>
    <xdr:sp macro="" textlink="">
      <xdr:nvSpPr>
        <xdr:cNvPr id="144" name="債務償還比率該当値テキスト">
          <a:extLst>
            <a:ext uri="{FF2B5EF4-FFF2-40B4-BE49-F238E27FC236}">
              <a16:creationId xmlns:a16="http://schemas.microsoft.com/office/drawing/2014/main" id="{48AC063F-B3C1-4441-8BD8-3B9623C5DBCD}"/>
            </a:ext>
          </a:extLst>
        </xdr:cNvPr>
        <xdr:cNvSpPr txBox="1"/>
      </xdr:nvSpPr>
      <xdr:spPr>
        <a:xfrm>
          <a:off x="14846300" y="63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127817</xdr:rowOff>
    </xdr:from>
    <xdr:to>
      <xdr:col>72</xdr:col>
      <xdr:colOff>123825</xdr:colOff>
      <xdr:row>33</xdr:row>
      <xdr:rowOff>57967</xdr:rowOff>
    </xdr:to>
    <xdr:sp macro="" textlink="">
      <xdr:nvSpPr>
        <xdr:cNvPr id="145" name="楕円 144">
          <a:extLst>
            <a:ext uri="{FF2B5EF4-FFF2-40B4-BE49-F238E27FC236}">
              <a16:creationId xmlns:a16="http://schemas.microsoft.com/office/drawing/2014/main" id="{9DD0B3F0-99D9-4C04-97B5-040430970994}"/>
            </a:ext>
          </a:extLst>
        </xdr:cNvPr>
        <xdr:cNvSpPr/>
      </xdr:nvSpPr>
      <xdr:spPr>
        <a:xfrm>
          <a:off x="14033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7167</xdr:rowOff>
    </xdr:from>
    <xdr:to>
      <xdr:col>76</xdr:col>
      <xdr:colOff>22225</xdr:colOff>
      <xdr:row>33</xdr:row>
      <xdr:rowOff>18424</xdr:rowOff>
    </xdr:to>
    <xdr:cxnSp macro="">
      <xdr:nvCxnSpPr>
        <xdr:cNvPr id="146" name="直線コネクタ 145">
          <a:extLst>
            <a:ext uri="{FF2B5EF4-FFF2-40B4-BE49-F238E27FC236}">
              <a16:creationId xmlns:a16="http://schemas.microsoft.com/office/drawing/2014/main" id="{A1149F4C-DA78-458A-863F-93F43A084E25}"/>
            </a:ext>
          </a:extLst>
        </xdr:cNvPr>
        <xdr:cNvCxnSpPr/>
      </xdr:nvCxnSpPr>
      <xdr:spPr>
        <a:xfrm>
          <a:off x="14084300" y="6436542"/>
          <a:ext cx="7112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104222</xdr:rowOff>
    </xdr:from>
    <xdr:to>
      <xdr:col>68</xdr:col>
      <xdr:colOff>123825</xdr:colOff>
      <xdr:row>33</xdr:row>
      <xdr:rowOff>34372</xdr:rowOff>
    </xdr:to>
    <xdr:sp macro="" textlink="">
      <xdr:nvSpPr>
        <xdr:cNvPr id="147" name="楕円 146">
          <a:extLst>
            <a:ext uri="{FF2B5EF4-FFF2-40B4-BE49-F238E27FC236}">
              <a16:creationId xmlns:a16="http://schemas.microsoft.com/office/drawing/2014/main" id="{2B3475D6-21E6-4884-B9D8-05A25589F4C2}"/>
            </a:ext>
          </a:extLst>
        </xdr:cNvPr>
        <xdr:cNvSpPr/>
      </xdr:nvSpPr>
      <xdr:spPr>
        <a:xfrm>
          <a:off x="13271500" y="6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155022</xdr:rowOff>
    </xdr:from>
    <xdr:to>
      <xdr:col>72</xdr:col>
      <xdr:colOff>73025</xdr:colOff>
      <xdr:row>33</xdr:row>
      <xdr:rowOff>7167</xdr:rowOff>
    </xdr:to>
    <xdr:cxnSp macro="">
      <xdr:nvCxnSpPr>
        <xdr:cNvPr id="148" name="直線コネクタ 147">
          <a:extLst>
            <a:ext uri="{FF2B5EF4-FFF2-40B4-BE49-F238E27FC236}">
              <a16:creationId xmlns:a16="http://schemas.microsoft.com/office/drawing/2014/main" id="{C494A0B3-2037-4133-80FC-FC05DA91D0E6}"/>
            </a:ext>
          </a:extLst>
        </xdr:cNvPr>
        <xdr:cNvCxnSpPr/>
      </xdr:nvCxnSpPr>
      <xdr:spPr>
        <a:xfrm>
          <a:off x="13322300" y="6412947"/>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24066</xdr:rowOff>
    </xdr:from>
    <xdr:to>
      <xdr:col>64</xdr:col>
      <xdr:colOff>123825</xdr:colOff>
      <xdr:row>33</xdr:row>
      <xdr:rowOff>125667</xdr:rowOff>
    </xdr:to>
    <xdr:sp macro="" textlink="">
      <xdr:nvSpPr>
        <xdr:cNvPr id="149" name="楕円 148">
          <a:extLst>
            <a:ext uri="{FF2B5EF4-FFF2-40B4-BE49-F238E27FC236}">
              <a16:creationId xmlns:a16="http://schemas.microsoft.com/office/drawing/2014/main" id="{0C40C27B-125B-4115-8DD5-C33B0D7F3782}"/>
            </a:ext>
          </a:extLst>
        </xdr:cNvPr>
        <xdr:cNvSpPr/>
      </xdr:nvSpPr>
      <xdr:spPr>
        <a:xfrm>
          <a:off x="12509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155022</xdr:rowOff>
    </xdr:from>
    <xdr:to>
      <xdr:col>68</xdr:col>
      <xdr:colOff>73025</xdr:colOff>
      <xdr:row>33</xdr:row>
      <xdr:rowOff>74867</xdr:rowOff>
    </xdr:to>
    <xdr:cxnSp macro="">
      <xdr:nvCxnSpPr>
        <xdr:cNvPr id="150" name="直線コネクタ 149">
          <a:extLst>
            <a:ext uri="{FF2B5EF4-FFF2-40B4-BE49-F238E27FC236}">
              <a16:creationId xmlns:a16="http://schemas.microsoft.com/office/drawing/2014/main" id="{999F8D3C-7FFE-4BE8-B511-2FDD6644DC81}"/>
            </a:ext>
          </a:extLst>
        </xdr:cNvPr>
        <xdr:cNvCxnSpPr/>
      </xdr:nvCxnSpPr>
      <xdr:spPr>
        <a:xfrm flipV="1">
          <a:off x="12560300" y="6412947"/>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18669</xdr:rowOff>
    </xdr:from>
    <xdr:to>
      <xdr:col>60</xdr:col>
      <xdr:colOff>123825</xdr:colOff>
      <xdr:row>33</xdr:row>
      <xdr:rowOff>120269</xdr:rowOff>
    </xdr:to>
    <xdr:sp macro="" textlink="">
      <xdr:nvSpPr>
        <xdr:cNvPr id="151" name="楕円 150">
          <a:extLst>
            <a:ext uri="{FF2B5EF4-FFF2-40B4-BE49-F238E27FC236}">
              <a16:creationId xmlns:a16="http://schemas.microsoft.com/office/drawing/2014/main" id="{BDE887FC-250A-4D2A-BE6E-94E6D4CCE6BE}"/>
            </a:ext>
          </a:extLst>
        </xdr:cNvPr>
        <xdr:cNvSpPr/>
      </xdr:nvSpPr>
      <xdr:spPr>
        <a:xfrm>
          <a:off x="11747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69469</xdr:rowOff>
    </xdr:from>
    <xdr:to>
      <xdr:col>64</xdr:col>
      <xdr:colOff>73025</xdr:colOff>
      <xdr:row>33</xdr:row>
      <xdr:rowOff>74867</xdr:rowOff>
    </xdr:to>
    <xdr:cxnSp macro="">
      <xdr:nvCxnSpPr>
        <xdr:cNvPr id="152" name="直線コネクタ 151">
          <a:extLst>
            <a:ext uri="{FF2B5EF4-FFF2-40B4-BE49-F238E27FC236}">
              <a16:creationId xmlns:a16="http://schemas.microsoft.com/office/drawing/2014/main" id="{88B84B52-C485-4DAE-B311-310E17CE75B1}"/>
            </a:ext>
          </a:extLst>
        </xdr:cNvPr>
        <xdr:cNvCxnSpPr/>
      </xdr:nvCxnSpPr>
      <xdr:spPr>
        <a:xfrm>
          <a:off x="11798300" y="6498844"/>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8720FD5A-483E-4AAC-9B43-942287C84B1E}"/>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5B2A2D26-DA0A-4CE6-86D3-C399F2CFDCAE}"/>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9B81A686-A5CA-4102-93B4-72AC1992046C}"/>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3804244D-73F1-4298-AEAE-A8116192BC58}"/>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49093</xdr:rowOff>
    </xdr:from>
    <xdr:ext cx="469744" cy="259045"/>
    <xdr:sp macro="" textlink="">
      <xdr:nvSpPr>
        <xdr:cNvPr id="157" name="n_1mainValue債務償還比率">
          <a:extLst>
            <a:ext uri="{FF2B5EF4-FFF2-40B4-BE49-F238E27FC236}">
              <a16:creationId xmlns:a16="http://schemas.microsoft.com/office/drawing/2014/main" id="{9C6B9755-F1CE-4CA1-B418-399F78909485}"/>
            </a:ext>
          </a:extLst>
        </xdr:cNvPr>
        <xdr:cNvSpPr txBox="1"/>
      </xdr:nvSpPr>
      <xdr:spPr>
        <a:xfrm>
          <a:off x="13836727" y="64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25499</xdr:rowOff>
    </xdr:from>
    <xdr:ext cx="469744" cy="259045"/>
    <xdr:sp macro="" textlink="">
      <xdr:nvSpPr>
        <xdr:cNvPr id="158" name="n_2mainValue債務償還比率">
          <a:extLst>
            <a:ext uri="{FF2B5EF4-FFF2-40B4-BE49-F238E27FC236}">
              <a16:creationId xmlns:a16="http://schemas.microsoft.com/office/drawing/2014/main" id="{5FDF54D6-941C-42EC-B743-4CBE54461CFF}"/>
            </a:ext>
          </a:extLst>
        </xdr:cNvPr>
        <xdr:cNvSpPr txBox="1"/>
      </xdr:nvSpPr>
      <xdr:spPr>
        <a:xfrm>
          <a:off x="13087427" y="6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116794</xdr:rowOff>
    </xdr:from>
    <xdr:ext cx="469744" cy="259045"/>
    <xdr:sp macro="" textlink="">
      <xdr:nvSpPr>
        <xdr:cNvPr id="159" name="n_3mainValue債務償還比率">
          <a:extLst>
            <a:ext uri="{FF2B5EF4-FFF2-40B4-BE49-F238E27FC236}">
              <a16:creationId xmlns:a16="http://schemas.microsoft.com/office/drawing/2014/main" id="{E97EF6BC-9471-4BF6-BF44-EB4B6EA9D5C5}"/>
            </a:ext>
          </a:extLst>
        </xdr:cNvPr>
        <xdr:cNvSpPr txBox="1"/>
      </xdr:nvSpPr>
      <xdr:spPr>
        <a:xfrm>
          <a:off x="123254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111396</xdr:rowOff>
    </xdr:from>
    <xdr:ext cx="469744" cy="259045"/>
    <xdr:sp macro="" textlink="">
      <xdr:nvSpPr>
        <xdr:cNvPr id="160" name="n_4mainValue債務償還比率">
          <a:extLst>
            <a:ext uri="{FF2B5EF4-FFF2-40B4-BE49-F238E27FC236}">
              <a16:creationId xmlns:a16="http://schemas.microsoft.com/office/drawing/2014/main" id="{FC5FB8A7-3544-4106-85D0-55E5EE018051}"/>
            </a:ext>
          </a:extLst>
        </xdr:cNvPr>
        <xdr:cNvSpPr txBox="1"/>
      </xdr:nvSpPr>
      <xdr:spPr>
        <a:xfrm>
          <a:off x="11563427" y="65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300027B-C601-4734-98B3-44AD5ECF45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B859263-D7B8-47E6-823F-8F9D899753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704E612-7922-47D4-8250-B49FC61AF7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9FEB095-D067-4351-8EC1-C9A9EBED44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989A591-E485-4DE6-8434-B84D1D7044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BDDDC05-597D-448B-ADA7-B8346A26B7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A5E7A3-2E46-4EAE-9A52-172284DAC6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85AEFF-6CD0-425D-A292-E2B33F42B1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9AD83A-37B8-4BDF-8C6E-B8057DB34B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29F3DC-0575-4B3A-8235-DD56FF8467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06C940-4951-4809-9483-8765FA4A41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8503F7-37DC-4642-BFCD-F62EF1F10D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FDF091-9396-48D6-96E1-F7E712FA95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1F2D30-6053-4D32-A24E-75978C0EBD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B97A40-B57E-4BD0-809E-8AC55DE119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98D67E-104D-4CAC-980D-FD13A9D483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D7BCDC-1B9D-4095-BF46-0243D4A549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9D04F9-820C-451B-B842-315FE08E0B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ABEC00-79EB-4649-BA14-9F821A0447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C377C7-1C73-4493-8734-D1B1575C0B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F1DBC7-7358-4C50-AE87-55E1B1EC74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C79854-9A83-4E4E-B69A-0BC1BCE031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9215D7-8681-43C9-8A66-9626065223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8F411F-0627-40AA-A2F6-C5B9DAAB31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F430A-E614-4017-A5CA-FF71405E8F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D45B08-96C7-4DFB-985A-BCE071D370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1AFAC4-5572-4A59-8B87-FAEC3A0488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0D23C6-6F03-4D09-A1D1-39CCBA2D1B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AFE72C-429A-4A47-A29E-7D3029503D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2EDBBC-ABB9-41A7-97C3-8B26B78BC4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0ADE38-146C-43FC-A6ED-8E2BF2BF38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F0C7A9-C254-4147-A9BF-C91FB57FAD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ADC494-3291-41BE-A905-F7BD382834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D28309-EDAB-411C-9C84-5724E41830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CF4BC3-DAA7-43F1-A599-F565C874F6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639740-1EC0-4D90-8D1D-CF54F16933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35E785-A3D5-4408-8700-4F08EF4BA3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CA05FF-393F-41E9-A5C4-96C702F3E7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09B352-E8B1-4FAB-871A-3524725035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66DCE0-CF8A-46AC-AEDD-BE92727151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ECDC10-E3F2-4907-9703-5AFCA60124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33D830-3726-4B76-B93C-6464886CFD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EA0EDE-D4A4-40DB-8BA0-8E34F2ADF8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8FD0E2-75AC-48B5-B6D2-161D0B706A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00C8E4-604C-4369-9AD8-1D1E71B23E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82662F-70C9-477E-AAAB-B10DDA004D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7C252E-B7A7-4E9A-96C5-D12AF8A45E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78C89A-F8EA-4A8C-B025-48688C5D36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6B2BE3-0BF1-4D0E-9FB8-6DB704D1E45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241C85-1E0F-47FD-BD10-05BA790133F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D39631-B913-4C71-8C21-1106174A51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BC4A4D-F444-495C-B8AF-FAF4D6D25F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B422AD-CA1A-4873-A3ED-F2E73FF69C3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AF03C3-FDE4-4FCD-8E1E-C51195B6D08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881A0D-5366-4340-8429-063CA94D227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67FC06D-55A9-4167-9ECA-C69FF055558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EA0D38-1E03-4058-8491-5033CB7BA67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5A6965-564C-4D6B-8BD5-B34E5C3E10A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C8849FC-26B8-4F89-AD8E-C9C6E365624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B2B54D-A3DA-4FB6-B8EA-6E85EC7A91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383C04B-4684-4608-B22C-3ACA9DC45A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1EDA84D-3424-463A-869A-90A64DCD29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6C6529E-ADFD-4E83-A8DD-86E0D3EAC71E}"/>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7FD92D6-D5E4-468C-A534-8AF8CF76F55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933AA7B-C365-4021-AD4E-A48982CB383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E72EB08C-4CD1-4F73-9147-88EB830698F5}"/>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526FEC40-E1F1-42EB-9271-6D534210BEC7}"/>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A52301AD-5D7F-4125-8ED0-6D99CCE46DE8}"/>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471331BB-7B46-4289-93F9-B085B9EFB04D}"/>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6E25C65-2F93-4572-81B9-B6B3E5E3FAC7}"/>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EB10845-E4BB-4268-AA52-A77F71047746}"/>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6F830C92-9E1A-423F-83A4-AEE0802B2FB7}"/>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2FB710B-62CC-43AE-99B6-479299323449}"/>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43CA23-3D28-4A7C-99C7-A56DD04083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62105B-CCB1-4A9D-8B9B-41C0963847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CCD313-C459-4700-A5C0-C7A27B3FCF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8CA65C-3825-4209-A3C1-7C7C0D44A1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1D7A71-C48A-4351-BC12-AE66EEB080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4" name="楕円 73">
          <a:extLst>
            <a:ext uri="{FF2B5EF4-FFF2-40B4-BE49-F238E27FC236}">
              <a16:creationId xmlns:a16="http://schemas.microsoft.com/office/drawing/2014/main" id="{B03B2645-1D0D-49A0-BABD-606A1F81C7D8}"/>
            </a:ext>
          </a:extLst>
        </xdr:cNvPr>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77669</xdr:rowOff>
    </xdr:from>
    <xdr:ext cx="405111" cy="259045"/>
    <xdr:sp macro="" textlink="">
      <xdr:nvSpPr>
        <xdr:cNvPr id="75" name="【道路】&#10;有形固定資産減価償却率該当値テキスト">
          <a:extLst>
            <a:ext uri="{FF2B5EF4-FFF2-40B4-BE49-F238E27FC236}">
              <a16:creationId xmlns:a16="http://schemas.microsoft.com/office/drawing/2014/main" id="{F31C9DC8-9603-4012-8FD0-3AC17174F114}"/>
            </a:ext>
          </a:extLst>
        </xdr:cNvPr>
        <xdr:cNvSpPr txBox="1"/>
      </xdr:nvSpPr>
      <xdr:spPr>
        <a:xfrm>
          <a:off x="4673600" y="642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54E56425-493A-4DD3-8ADF-2F7F9F936540}"/>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105591</xdr:rowOff>
    </xdr:to>
    <xdr:cxnSp macro="">
      <xdr:nvCxnSpPr>
        <xdr:cNvPr id="77" name="直線コネクタ 76">
          <a:extLst>
            <a:ext uri="{FF2B5EF4-FFF2-40B4-BE49-F238E27FC236}">
              <a16:creationId xmlns:a16="http://schemas.microsoft.com/office/drawing/2014/main" id="{9086C193-47DD-4500-A527-306BDF028C4D}"/>
            </a:ext>
          </a:extLst>
        </xdr:cNvPr>
        <xdr:cNvCxnSpPr/>
      </xdr:nvCxnSpPr>
      <xdr:spPr>
        <a:xfrm>
          <a:off x="3797300" y="65896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id="{6ABFDE4E-D6A1-4DA2-B7B1-F8461836AC5F}"/>
            </a:ext>
          </a:extLst>
        </xdr:cNvPr>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7D3918EA-2F09-480D-B633-3E8CE1ACB9BF}"/>
            </a:ext>
          </a:extLst>
        </xdr:cNvPr>
        <xdr:cNvCxnSpPr/>
      </xdr:nvCxnSpPr>
      <xdr:spPr>
        <a:xfrm>
          <a:off x="2908300" y="65586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a:extLst>
            <a:ext uri="{FF2B5EF4-FFF2-40B4-BE49-F238E27FC236}">
              <a16:creationId xmlns:a16="http://schemas.microsoft.com/office/drawing/2014/main" id="{2E213286-B967-4B2B-B224-E062D84A53CD}"/>
            </a:ext>
          </a:extLst>
        </xdr:cNvPr>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43543</xdr:rowOff>
    </xdr:to>
    <xdr:cxnSp macro="">
      <xdr:nvCxnSpPr>
        <xdr:cNvPr id="81" name="直線コネクタ 80">
          <a:extLst>
            <a:ext uri="{FF2B5EF4-FFF2-40B4-BE49-F238E27FC236}">
              <a16:creationId xmlns:a16="http://schemas.microsoft.com/office/drawing/2014/main" id="{18B31B27-9F51-4266-ABFE-239B6500643E}"/>
            </a:ext>
          </a:extLst>
        </xdr:cNvPr>
        <xdr:cNvCxnSpPr/>
      </xdr:nvCxnSpPr>
      <xdr:spPr>
        <a:xfrm>
          <a:off x="2019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251F4F60-70A3-4798-B2FA-D4B6EBF33248}"/>
            </a:ext>
          </a:extLst>
        </xdr:cNvPr>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10885</xdr:rowOff>
    </xdr:to>
    <xdr:cxnSp macro="">
      <xdr:nvCxnSpPr>
        <xdr:cNvPr id="83" name="直線コネクタ 82">
          <a:extLst>
            <a:ext uri="{FF2B5EF4-FFF2-40B4-BE49-F238E27FC236}">
              <a16:creationId xmlns:a16="http://schemas.microsoft.com/office/drawing/2014/main" id="{FD9C44BF-2462-46DC-A1EE-C8E2838E79A8}"/>
            </a:ext>
          </a:extLst>
        </xdr:cNvPr>
        <xdr:cNvCxnSpPr/>
      </xdr:nvCxnSpPr>
      <xdr:spPr>
        <a:xfrm>
          <a:off x="1130300" y="6493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54AEA6CF-29BD-4EAA-BBFE-73D8F819A4D4}"/>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89178C02-D2A9-4BEE-BDD6-C520318A2ED2}"/>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E20EA849-892B-404B-9C97-3600F06A7ADF}"/>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A67BF4C-3385-4AB3-8CED-FF1F0BD69B4F}"/>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a:extLst>
            <a:ext uri="{FF2B5EF4-FFF2-40B4-BE49-F238E27FC236}">
              <a16:creationId xmlns:a16="http://schemas.microsoft.com/office/drawing/2014/main" id="{BF4475F1-892F-46CF-BBE3-3B4C002A4069}"/>
            </a:ext>
          </a:extLst>
        </xdr:cNvPr>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9" name="n_2mainValue【道路】&#10;有形固定資産減価償却率">
          <a:extLst>
            <a:ext uri="{FF2B5EF4-FFF2-40B4-BE49-F238E27FC236}">
              <a16:creationId xmlns:a16="http://schemas.microsoft.com/office/drawing/2014/main" id="{C06393F2-221D-4D7C-9DB4-F643CDE3FB1D}"/>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78213</xdr:rowOff>
    </xdr:from>
    <xdr:ext cx="405111" cy="259045"/>
    <xdr:sp macro="" textlink="">
      <xdr:nvSpPr>
        <xdr:cNvPr id="90" name="n_3mainValue【道路】&#10;有形固定資産減価償却率">
          <a:extLst>
            <a:ext uri="{FF2B5EF4-FFF2-40B4-BE49-F238E27FC236}">
              <a16:creationId xmlns:a16="http://schemas.microsoft.com/office/drawing/2014/main" id="{286467C1-4214-4790-AA52-3B5218056BD0}"/>
            </a:ext>
          </a:extLst>
        </xdr:cNvPr>
        <xdr:cNvSpPr txBox="1"/>
      </xdr:nvSpPr>
      <xdr:spPr>
        <a:xfrm>
          <a:off x="1816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45555</xdr:rowOff>
    </xdr:from>
    <xdr:ext cx="405111" cy="259045"/>
    <xdr:sp macro="" textlink="">
      <xdr:nvSpPr>
        <xdr:cNvPr id="91" name="n_4mainValue【道路】&#10;有形固定資産減価償却率">
          <a:extLst>
            <a:ext uri="{FF2B5EF4-FFF2-40B4-BE49-F238E27FC236}">
              <a16:creationId xmlns:a16="http://schemas.microsoft.com/office/drawing/2014/main" id="{C735B5A7-548B-41BF-A30E-17DC4AC2E68D}"/>
            </a:ext>
          </a:extLst>
        </xdr:cNvPr>
        <xdr:cNvSpPr txBox="1"/>
      </xdr:nvSpPr>
      <xdr:spPr>
        <a:xfrm>
          <a:off x="927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22ED5A0-E11A-4EF5-B251-02DEAC38CF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A939AEE-8A6D-46EF-B64B-4720721D9A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B812A80-7D13-470A-BFC0-817E5A67FD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814D456-AC53-4821-9DB4-38461CD07D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B7113D4-2B15-47BB-A378-767BC3480B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CA18F41-B8E1-4CB3-B941-716301D4BA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AC26A18-2EB2-4CCF-B2B9-2390381A88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EC988CE-8429-4195-978E-F98BBCFBE4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4A07E0D-6DAE-4C09-A235-9DAC94155F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F8CBFC-87BD-4CBE-A554-14DEA0E737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2A43468-BB86-4F89-91ED-78905BFFFBA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07DAED3-B0A8-4946-BB3F-DE840AEBFE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D106874-F670-41A5-A852-F5DDDB24C5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B7709D2-5163-46FF-899A-FA95FBF304D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6A6405C-063E-4D06-9A7F-F5A2B4C14BD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5E09882-EEAF-4325-9CAB-09EB53A8844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2DCC3F2-03B2-4E7D-9E0B-845A1D584C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4C8708FB-DD91-44FE-84C6-6A43389EA50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881019D-D315-43A5-BA6C-B6073B244C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79CE07A-FA6E-4D2F-BD1C-6DC45895FBC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1241B64-F933-4F89-B2DE-DEDF6E664C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9C1C84B8-2ADC-4564-AA2A-67DDB4A102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EFACA70-E2BF-403B-91DD-8FBAFA640C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DA87F463-3EA5-4707-A133-E365FEB3CF47}"/>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EB287EF9-B6AD-46EC-81AF-FA5C2D6A4985}"/>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8D86254A-478F-40BB-87C3-169561CCFF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339E6BB1-9779-42D0-B3B8-6DF0F681CBAA}"/>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58750678-8185-4C3B-90B4-8C056F10F3D1}"/>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id="{15C841AE-80DD-49F2-8673-BE1C0AE3795A}"/>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77928F38-8364-46D3-A165-0521B1FC4E07}"/>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EE9660C6-DB5E-40A1-A3C0-E3B9B28F510C}"/>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4C8C8A2-EFB1-45D0-946D-7630682E3D63}"/>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8FD4F86F-693A-40D1-93EC-D2161CF22F85}"/>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71E93037-891B-49F3-B602-622719658DC3}"/>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C8E7B7-39E1-46EB-BC77-63AF2122D4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791599-3540-45B2-B398-2E0FC25CAA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A96A5F1-F5E7-48D6-991E-FF3938E15A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35774E-67EE-4336-9102-DC9B041BCD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76B978-C279-4C89-B3C8-B5F25FA6B2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597</xdr:rowOff>
    </xdr:from>
    <xdr:to>
      <xdr:col>55</xdr:col>
      <xdr:colOff>50800</xdr:colOff>
      <xdr:row>40</xdr:row>
      <xdr:rowOff>102197</xdr:rowOff>
    </xdr:to>
    <xdr:sp macro="" textlink="">
      <xdr:nvSpPr>
        <xdr:cNvPr id="131" name="楕円 130">
          <a:extLst>
            <a:ext uri="{FF2B5EF4-FFF2-40B4-BE49-F238E27FC236}">
              <a16:creationId xmlns:a16="http://schemas.microsoft.com/office/drawing/2014/main" id="{AA0E7078-D3A9-4A27-872F-046AA71B9966}"/>
            </a:ext>
          </a:extLst>
        </xdr:cNvPr>
        <xdr:cNvSpPr/>
      </xdr:nvSpPr>
      <xdr:spPr>
        <a:xfrm>
          <a:off x="10426700" y="68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23474</xdr:rowOff>
    </xdr:from>
    <xdr:ext cx="534377" cy="259045"/>
    <xdr:sp macro="" textlink="">
      <xdr:nvSpPr>
        <xdr:cNvPr id="132" name="【道路】&#10;一人当たり延長該当値テキスト">
          <a:extLst>
            <a:ext uri="{FF2B5EF4-FFF2-40B4-BE49-F238E27FC236}">
              <a16:creationId xmlns:a16="http://schemas.microsoft.com/office/drawing/2014/main" id="{1FB83264-DA5C-49F6-B9C8-B188C5EFE3FE}"/>
            </a:ext>
          </a:extLst>
        </xdr:cNvPr>
        <xdr:cNvSpPr txBox="1"/>
      </xdr:nvSpPr>
      <xdr:spPr>
        <a:xfrm>
          <a:off x="105156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4864</xdr:rowOff>
    </xdr:from>
    <xdr:to>
      <xdr:col>50</xdr:col>
      <xdr:colOff>165100</xdr:colOff>
      <xdr:row>40</xdr:row>
      <xdr:rowOff>106464</xdr:rowOff>
    </xdr:to>
    <xdr:sp macro="" textlink="">
      <xdr:nvSpPr>
        <xdr:cNvPr id="133" name="楕円 132">
          <a:extLst>
            <a:ext uri="{FF2B5EF4-FFF2-40B4-BE49-F238E27FC236}">
              <a16:creationId xmlns:a16="http://schemas.microsoft.com/office/drawing/2014/main" id="{ED9917B8-36CF-491E-A027-0C3BE11B41FA}"/>
            </a:ext>
          </a:extLst>
        </xdr:cNvPr>
        <xdr:cNvSpPr/>
      </xdr:nvSpPr>
      <xdr:spPr>
        <a:xfrm>
          <a:off x="9588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51397</xdr:rowOff>
    </xdr:from>
    <xdr:to>
      <xdr:col>55</xdr:col>
      <xdr:colOff>0</xdr:colOff>
      <xdr:row>40</xdr:row>
      <xdr:rowOff>55664</xdr:rowOff>
    </xdr:to>
    <xdr:cxnSp macro="">
      <xdr:nvCxnSpPr>
        <xdr:cNvPr id="134" name="直線コネクタ 133">
          <a:extLst>
            <a:ext uri="{FF2B5EF4-FFF2-40B4-BE49-F238E27FC236}">
              <a16:creationId xmlns:a16="http://schemas.microsoft.com/office/drawing/2014/main" id="{23BC5B99-6D09-403C-9ED0-B2F09543C075}"/>
            </a:ext>
          </a:extLst>
        </xdr:cNvPr>
        <xdr:cNvCxnSpPr/>
      </xdr:nvCxnSpPr>
      <xdr:spPr>
        <a:xfrm flipV="1">
          <a:off x="9639300" y="6909397"/>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9411</xdr:rowOff>
    </xdr:from>
    <xdr:to>
      <xdr:col>46</xdr:col>
      <xdr:colOff>38100</xdr:colOff>
      <xdr:row>40</xdr:row>
      <xdr:rowOff>111011</xdr:rowOff>
    </xdr:to>
    <xdr:sp macro="" textlink="">
      <xdr:nvSpPr>
        <xdr:cNvPr id="135" name="楕円 134">
          <a:extLst>
            <a:ext uri="{FF2B5EF4-FFF2-40B4-BE49-F238E27FC236}">
              <a16:creationId xmlns:a16="http://schemas.microsoft.com/office/drawing/2014/main" id="{6CE272BA-5673-43D3-B5C1-9B3305846C72}"/>
            </a:ext>
          </a:extLst>
        </xdr:cNvPr>
        <xdr:cNvSpPr/>
      </xdr:nvSpPr>
      <xdr:spPr>
        <a:xfrm>
          <a:off x="8699500" y="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55664</xdr:rowOff>
    </xdr:from>
    <xdr:to>
      <xdr:col>50</xdr:col>
      <xdr:colOff>114300</xdr:colOff>
      <xdr:row>40</xdr:row>
      <xdr:rowOff>60211</xdr:rowOff>
    </xdr:to>
    <xdr:cxnSp macro="">
      <xdr:nvCxnSpPr>
        <xdr:cNvPr id="136" name="直線コネクタ 135">
          <a:extLst>
            <a:ext uri="{FF2B5EF4-FFF2-40B4-BE49-F238E27FC236}">
              <a16:creationId xmlns:a16="http://schemas.microsoft.com/office/drawing/2014/main" id="{B3BAD16E-EF0C-4192-BF69-4EA1E5DDA44A}"/>
            </a:ext>
          </a:extLst>
        </xdr:cNvPr>
        <xdr:cNvCxnSpPr/>
      </xdr:nvCxnSpPr>
      <xdr:spPr>
        <a:xfrm flipV="1">
          <a:off x="8750300" y="691366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13195</xdr:rowOff>
    </xdr:from>
    <xdr:to>
      <xdr:col>41</xdr:col>
      <xdr:colOff>101600</xdr:colOff>
      <xdr:row>40</xdr:row>
      <xdr:rowOff>114795</xdr:rowOff>
    </xdr:to>
    <xdr:sp macro="" textlink="">
      <xdr:nvSpPr>
        <xdr:cNvPr id="137" name="楕円 136">
          <a:extLst>
            <a:ext uri="{FF2B5EF4-FFF2-40B4-BE49-F238E27FC236}">
              <a16:creationId xmlns:a16="http://schemas.microsoft.com/office/drawing/2014/main" id="{2CE79DCC-03EC-4BC9-923E-AB7B95579A5D}"/>
            </a:ext>
          </a:extLst>
        </xdr:cNvPr>
        <xdr:cNvSpPr/>
      </xdr:nvSpPr>
      <xdr:spPr>
        <a:xfrm>
          <a:off x="7810500" y="68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60211</xdr:rowOff>
    </xdr:from>
    <xdr:to>
      <xdr:col>45</xdr:col>
      <xdr:colOff>177800</xdr:colOff>
      <xdr:row>40</xdr:row>
      <xdr:rowOff>63995</xdr:rowOff>
    </xdr:to>
    <xdr:cxnSp macro="">
      <xdr:nvCxnSpPr>
        <xdr:cNvPr id="138" name="直線コネクタ 137">
          <a:extLst>
            <a:ext uri="{FF2B5EF4-FFF2-40B4-BE49-F238E27FC236}">
              <a16:creationId xmlns:a16="http://schemas.microsoft.com/office/drawing/2014/main" id="{34266947-BA30-4BFE-A27A-5C4EA95B21E5}"/>
            </a:ext>
          </a:extLst>
        </xdr:cNvPr>
        <xdr:cNvCxnSpPr/>
      </xdr:nvCxnSpPr>
      <xdr:spPr>
        <a:xfrm flipV="1">
          <a:off x="7861300" y="6918211"/>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16408</xdr:rowOff>
    </xdr:from>
    <xdr:to>
      <xdr:col>36</xdr:col>
      <xdr:colOff>165100</xdr:colOff>
      <xdr:row>40</xdr:row>
      <xdr:rowOff>118008</xdr:rowOff>
    </xdr:to>
    <xdr:sp macro="" textlink="">
      <xdr:nvSpPr>
        <xdr:cNvPr id="139" name="楕円 138">
          <a:extLst>
            <a:ext uri="{FF2B5EF4-FFF2-40B4-BE49-F238E27FC236}">
              <a16:creationId xmlns:a16="http://schemas.microsoft.com/office/drawing/2014/main" id="{3E3EE6E5-E5F0-48B5-82C0-09DD3412F05D}"/>
            </a:ext>
          </a:extLst>
        </xdr:cNvPr>
        <xdr:cNvSpPr/>
      </xdr:nvSpPr>
      <xdr:spPr>
        <a:xfrm>
          <a:off x="6921500" y="68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63995</xdr:rowOff>
    </xdr:from>
    <xdr:to>
      <xdr:col>41</xdr:col>
      <xdr:colOff>50800</xdr:colOff>
      <xdr:row>40</xdr:row>
      <xdr:rowOff>67208</xdr:rowOff>
    </xdr:to>
    <xdr:cxnSp macro="">
      <xdr:nvCxnSpPr>
        <xdr:cNvPr id="140" name="直線コネクタ 139">
          <a:extLst>
            <a:ext uri="{FF2B5EF4-FFF2-40B4-BE49-F238E27FC236}">
              <a16:creationId xmlns:a16="http://schemas.microsoft.com/office/drawing/2014/main" id="{822D0B46-2EEC-4546-A8AF-137E6B2868B0}"/>
            </a:ext>
          </a:extLst>
        </xdr:cNvPr>
        <xdr:cNvCxnSpPr/>
      </xdr:nvCxnSpPr>
      <xdr:spPr>
        <a:xfrm flipV="1">
          <a:off x="6972300" y="692199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id="{A7191079-1CE5-4B21-B812-8A8FA34622E0}"/>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id="{74695F1B-94F5-4F0C-B15F-ECAEDBC55CEE}"/>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3FFB8C37-EB86-432E-AA0D-475B24537DA5}"/>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85B2EC35-DCD8-473B-8E50-216BF15CF594}"/>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122991</xdr:rowOff>
    </xdr:from>
    <xdr:ext cx="534377" cy="259045"/>
    <xdr:sp macro="" textlink="">
      <xdr:nvSpPr>
        <xdr:cNvPr id="145" name="n_1mainValue【道路】&#10;一人当たり延長">
          <a:extLst>
            <a:ext uri="{FF2B5EF4-FFF2-40B4-BE49-F238E27FC236}">
              <a16:creationId xmlns:a16="http://schemas.microsoft.com/office/drawing/2014/main" id="{AA152136-599D-403B-8A6E-567416A0DC61}"/>
            </a:ext>
          </a:extLst>
        </xdr:cNvPr>
        <xdr:cNvSpPr txBox="1"/>
      </xdr:nvSpPr>
      <xdr:spPr>
        <a:xfrm>
          <a:off x="9359411" y="6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127538</xdr:rowOff>
    </xdr:from>
    <xdr:ext cx="534377" cy="259045"/>
    <xdr:sp macro="" textlink="">
      <xdr:nvSpPr>
        <xdr:cNvPr id="146" name="n_2mainValue【道路】&#10;一人当たり延長">
          <a:extLst>
            <a:ext uri="{FF2B5EF4-FFF2-40B4-BE49-F238E27FC236}">
              <a16:creationId xmlns:a16="http://schemas.microsoft.com/office/drawing/2014/main" id="{146283A6-BB96-4B8F-ADBB-D2EA38B4546C}"/>
            </a:ext>
          </a:extLst>
        </xdr:cNvPr>
        <xdr:cNvSpPr txBox="1"/>
      </xdr:nvSpPr>
      <xdr:spPr>
        <a:xfrm>
          <a:off x="8483111" y="6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131322</xdr:rowOff>
    </xdr:from>
    <xdr:ext cx="534377" cy="259045"/>
    <xdr:sp macro="" textlink="">
      <xdr:nvSpPr>
        <xdr:cNvPr id="147" name="n_3mainValue【道路】&#10;一人当たり延長">
          <a:extLst>
            <a:ext uri="{FF2B5EF4-FFF2-40B4-BE49-F238E27FC236}">
              <a16:creationId xmlns:a16="http://schemas.microsoft.com/office/drawing/2014/main" id="{088A995F-FF47-401D-A4F0-7F64674B3CD4}"/>
            </a:ext>
          </a:extLst>
        </xdr:cNvPr>
        <xdr:cNvSpPr txBox="1"/>
      </xdr:nvSpPr>
      <xdr:spPr>
        <a:xfrm>
          <a:off x="7594111" y="66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134535</xdr:rowOff>
    </xdr:from>
    <xdr:ext cx="534377" cy="259045"/>
    <xdr:sp macro="" textlink="">
      <xdr:nvSpPr>
        <xdr:cNvPr id="148" name="n_4mainValue【道路】&#10;一人当たり延長">
          <a:extLst>
            <a:ext uri="{FF2B5EF4-FFF2-40B4-BE49-F238E27FC236}">
              <a16:creationId xmlns:a16="http://schemas.microsoft.com/office/drawing/2014/main" id="{1420E373-4F09-430F-840D-F72FEBDB8C1A}"/>
            </a:ext>
          </a:extLst>
        </xdr:cNvPr>
        <xdr:cNvSpPr txBox="1"/>
      </xdr:nvSpPr>
      <xdr:spPr>
        <a:xfrm>
          <a:off x="6705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840C84F-C80F-4184-B24C-7723CB6C35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0B0901E-ECFC-4D7E-89DC-43BA842E0D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B552F1-E76D-430E-8054-86F41A92BE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5AD4070-8841-491D-91EB-49C031EB06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BAF5E85-98E5-4C3F-B7C1-75E030D38C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A29C2C-423F-4F75-AD83-6FAEEC6E63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D9E5438-9D22-41A9-9296-9F6A86A57A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1FB3870-6EA5-4E5C-ABA4-06201C52BF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7A8937A-915A-4ADA-BCDB-839D7AA37F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A987773-737E-45E2-9944-54C3C53E75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29A5DD7-F844-4974-BFEE-8B10A35FB6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1F7763E-A0D3-49D2-8DD8-B0AEEB9C28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E1E0EA39-A77E-41B7-8CFF-4FAC6DA29AD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7BAB0403-40D8-4FBA-A74E-FE97880A73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BEDE5BC-2022-42C3-8255-F45B33E987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57551A66-B34B-4C85-8936-D9A49DE8D9B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EFFAA50-B432-4265-817E-182954C0598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C98EDC4-EA24-4BDE-AC55-74B4860F6F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21928E5-DEF9-41D7-BF57-2383C19C4D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73C276D-C18F-403C-BA15-524F7538A89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3554E4B0-2ED0-4301-9314-CAC4187898D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9D894018-45C6-498D-AE34-FB48B197F6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D8524DB-09B4-4BA8-A297-32F6096EA0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FAEF9A43-6A38-4FBE-81A0-40745A673CCB}"/>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479CBBE-BA17-417F-AF9B-B280D3EB1AED}"/>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DD87EBA8-5E58-4358-9769-9FDEFDC70238}"/>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1ABA0AFE-D384-41C4-97AC-A99D29CC80D1}"/>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EE1C03EE-A983-42C7-ACC3-BAC4FA34695D}"/>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E5A82FC-76A0-43E1-B5B7-D4FB958BF994}"/>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D17221DB-09C4-4BEC-BEC4-E1115DB0DC79}"/>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DE0DAF71-66D9-4020-B55D-2AA8E9450A1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88477EC3-5224-4337-85B0-07EC0D59F477}"/>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B63123B1-6235-4640-8A2F-35DD1A706895}"/>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42506FE7-31BF-4913-A82C-8FFC2AFC32CF}"/>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CE11E6-7A7A-4BFA-AA88-35B8DD9888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3254FCC-7962-4876-9DEB-8041667918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C1625B-D07A-4BC4-8B10-05D4CC40C4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6EEF12-F25F-4D4F-B896-692489D5AD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740128-6AEE-45FE-B208-4EB2B8CB4C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88" name="楕円 187">
          <a:extLst>
            <a:ext uri="{FF2B5EF4-FFF2-40B4-BE49-F238E27FC236}">
              <a16:creationId xmlns:a16="http://schemas.microsoft.com/office/drawing/2014/main" id="{39FF67E8-F168-4AE6-9A38-9C2185F9302C}"/>
            </a:ext>
          </a:extLst>
        </xdr:cNvPr>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E7F6ED8-4497-4941-9125-5620EFA33C83}"/>
            </a:ext>
          </a:extLst>
        </xdr:cNvPr>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90" name="楕円 189">
          <a:extLst>
            <a:ext uri="{FF2B5EF4-FFF2-40B4-BE49-F238E27FC236}">
              <a16:creationId xmlns:a16="http://schemas.microsoft.com/office/drawing/2014/main" id="{8B37619E-E903-4621-9B15-A4D8E35528FD}"/>
            </a:ext>
          </a:extLst>
        </xdr:cNvPr>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36195</xdr:rowOff>
    </xdr:to>
    <xdr:cxnSp macro="">
      <xdr:nvCxnSpPr>
        <xdr:cNvPr id="191" name="直線コネクタ 190">
          <a:extLst>
            <a:ext uri="{FF2B5EF4-FFF2-40B4-BE49-F238E27FC236}">
              <a16:creationId xmlns:a16="http://schemas.microsoft.com/office/drawing/2014/main" id="{BB447CF0-15A9-4306-A348-ED4185F1D2AF}"/>
            </a:ext>
          </a:extLst>
        </xdr:cNvPr>
        <xdr:cNvCxnSpPr/>
      </xdr:nvCxnSpPr>
      <xdr:spPr>
        <a:xfrm>
          <a:off x="3797300" y="10650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2" name="楕円 191">
          <a:extLst>
            <a:ext uri="{FF2B5EF4-FFF2-40B4-BE49-F238E27FC236}">
              <a16:creationId xmlns:a16="http://schemas.microsoft.com/office/drawing/2014/main" id="{DD4B5287-36BE-42E8-9DD7-2F2CFB36AEE4}"/>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20955</xdr:rowOff>
    </xdr:to>
    <xdr:cxnSp macro="">
      <xdr:nvCxnSpPr>
        <xdr:cNvPr id="193" name="直線コネクタ 192">
          <a:extLst>
            <a:ext uri="{FF2B5EF4-FFF2-40B4-BE49-F238E27FC236}">
              <a16:creationId xmlns:a16="http://schemas.microsoft.com/office/drawing/2014/main" id="{7604C9D1-8D2C-4BCD-84B3-2280097A8779}"/>
            </a:ext>
          </a:extLst>
        </xdr:cNvPr>
        <xdr:cNvCxnSpPr/>
      </xdr:nvCxnSpPr>
      <xdr:spPr>
        <a:xfrm>
          <a:off x="2908300" y="10635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4" name="楕円 193">
          <a:extLst>
            <a:ext uri="{FF2B5EF4-FFF2-40B4-BE49-F238E27FC236}">
              <a16:creationId xmlns:a16="http://schemas.microsoft.com/office/drawing/2014/main" id="{83CBCB1C-1760-4A8B-84D4-DC33DD79D69C}"/>
            </a:ext>
          </a:extLst>
        </xdr:cNvPr>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5715</xdr:rowOff>
    </xdr:to>
    <xdr:cxnSp macro="">
      <xdr:nvCxnSpPr>
        <xdr:cNvPr id="195" name="直線コネクタ 194">
          <a:extLst>
            <a:ext uri="{FF2B5EF4-FFF2-40B4-BE49-F238E27FC236}">
              <a16:creationId xmlns:a16="http://schemas.microsoft.com/office/drawing/2014/main" id="{CFBBDD46-6A45-41E4-BFC9-1D96C61F6D71}"/>
            </a:ext>
          </a:extLst>
        </xdr:cNvPr>
        <xdr:cNvCxnSpPr/>
      </xdr:nvCxnSpPr>
      <xdr:spPr>
        <a:xfrm>
          <a:off x="2019300" y="106165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96" name="楕円 195">
          <a:extLst>
            <a:ext uri="{FF2B5EF4-FFF2-40B4-BE49-F238E27FC236}">
              <a16:creationId xmlns:a16="http://schemas.microsoft.com/office/drawing/2014/main" id="{7718EC9B-FC1E-4320-AAB0-B5CD88D2373E}"/>
            </a:ext>
          </a:extLst>
        </xdr:cNvPr>
        <xdr:cNvSpPr/>
      </xdr:nvSpPr>
      <xdr:spPr>
        <a:xfrm>
          <a:off x="107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61</xdr:row>
      <xdr:rowOff>158115</xdr:rowOff>
    </xdr:to>
    <xdr:cxnSp macro="">
      <xdr:nvCxnSpPr>
        <xdr:cNvPr id="197" name="直線コネクタ 196">
          <a:extLst>
            <a:ext uri="{FF2B5EF4-FFF2-40B4-BE49-F238E27FC236}">
              <a16:creationId xmlns:a16="http://schemas.microsoft.com/office/drawing/2014/main" id="{E191B583-09A4-4740-8456-416C179E0D01}"/>
            </a:ext>
          </a:extLst>
        </xdr:cNvPr>
        <xdr:cNvCxnSpPr/>
      </xdr:nvCxnSpPr>
      <xdr:spPr>
        <a:xfrm>
          <a:off x="1130300" y="10599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A57116E-3135-40EC-911D-636076FA497B}"/>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66248B8-8E5C-4C90-81CE-AB5738C9D4C4}"/>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864A0B0-FD78-440A-B419-FE6AF7006D9A}"/>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261AE11-7812-4918-BE9A-58DAA50376AA}"/>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1900E37-64BE-49F4-8C4D-4735FACDF165}"/>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68103E7-E45D-4734-A42B-DB181F41A705}"/>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9A17A74-A973-4EDA-9746-6D194D66D286}"/>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441062C-60C3-4FFB-99B4-6D050DBA5326}"/>
            </a:ext>
          </a:extLst>
        </xdr:cNvPr>
        <xdr:cNvSpPr txBox="1"/>
      </xdr:nvSpPr>
      <xdr:spPr>
        <a:xfrm>
          <a:off x="927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7EBA7B5-3756-48DE-B776-327548300E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6BFD4E5-73AC-4C70-8ACD-D060CA1043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3781019-D4F4-4B53-AB29-5D3B5CCD29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9B7154B-8B84-4C5F-AB0A-604CBC01D9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6B19887-656E-4958-B692-7EC4FF17AB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BB0BC52-65D4-4926-8B36-436EE99379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15297BC-0EE2-46E0-856D-63F6C69D1B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3D57CEA-0727-410C-A6B7-14C29C48AA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3132F1C-97AC-491F-BEE5-F8BAB9B947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9C126C0-C772-4C09-9B96-6EFC6D9998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3F39439B-B43D-413D-A4C9-1724891164D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B04B735B-711C-47B0-BCAB-9C3DA015637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8147C3C-F573-4EA9-8FEB-46F76893EA0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8C838E0-5B51-4FCD-B722-7EFDAC3752D8}"/>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EF732C5C-FCD4-4736-A0BF-0D2991A671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CAE33C9C-D570-4075-B26E-1B00D86927E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3D3B7D89-0CCF-4121-9FDF-1AEC6DF785D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F19055D0-ADF9-4D07-932E-8610AA43563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EB73599-E83B-4378-9576-8F48DFB1DE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687669E-839E-470A-87F5-3DAC707E6E2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EDAF63A1-7CB6-48D8-B3AA-09FF89A4A7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BA259116-CBCE-4E35-86E5-1820D58AE3FA}"/>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58F87287-3314-4BF0-8005-3E26C50BBACF}"/>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6CCC4E02-5F5A-45D4-9088-5CD75C237F09}"/>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82622F59-21D8-49CE-A353-4383BB107FEC}"/>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E9846F90-B145-4A9E-BF59-5453944C488C}"/>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B7E3E0F-51CB-4694-8BC9-C7CCC761BDA4}"/>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F4EE9586-66F6-4D67-A29C-ACD5EE6605BF}"/>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EBE88250-B320-443D-B614-B4BD654A9786}"/>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D3C077C4-3AC1-48DF-AB2A-7F07B6590F9E}"/>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D8CE6F53-55ED-46A8-942F-A1D9EECC2EBE}"/>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28AA4D66-7484-43E1-A92C-18AED0E7F6B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0C7E5C3-FB7E-46EC-AAD2-126D44047F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CEF509-A521-475D-9641-2B7EAA64F7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C63A3E9-D212-4C84-8E7B-2D5F4AC6F0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2F6323-C7C9-4340-9F68-C62BD73F4D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92363F1-05FC-4A1C-B5F1-896186F822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171093</xdr:rowOff>
    </xdr:from>
    <xdr:to>
      <xdr:col>55</xdr:col>
      <xdr:colOff>50800</xdr:colOff>
      <xdr:row>61</xdr:row>
      <xdr:rowOff>101243</xdr:rowOff>
    </xdr:to>
    <xdr:sp macro="" textlink="">
      <xdr:nvSpPr>
        <xdr:cNvPr id="243" name="楕円 242">
          <a:extLst>
            <a:ext uri="{FF2B5EF4-FFF2-40B4-BE49-F238E27FC236}">
              <a16:creationId xmlns:a16="http://schemas.microsoft.com/office/drawing/2014/main" id="{73EC6F79-E6A3-44EF-946D-1B7F7857399C}"/>
            </a:ext>
          </a:extLst>
        </xdr:cNvPr>
        <xdr:cNvSpPr/>
      </xdr:nvSpPr>
      <xdr:spPr>
        <a:xfrm>
          <a:off x="10426700" y="10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22520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DBA19749-769D-4CE6-BF09-BB2F77C16E44}"/>
            </a:ext>
          </a:extLst>
        </xdr:cNvPr>
        <xdr:cNvSpPr txBox="1"/>
      </xdr:nvSpPr>
      <xdr:spPr>
        <a:xfrm>
          <a:off x="10515600" y="1030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10899</xdr:rowOff>
    </xdr:from>
    <xdr:to>
      <xdr:col>50</xdr:col>
      <xdr:colOff>165100</xdr:colOff>
      <xdr:row>61</xdr:row>
      <xdr:rowOff>112499</xdr:rowOff>
    </xdr:to>
    <xdr:sp macro="" textlink="">
      <xdr:nvSpPr>
        <xdr:cNvPr id="245" name="楕円 244">
          <a:extLst>
            <a:ext uri="{FF2B5EF4-FFF2-40B4-BE49-F238E27FC236}">
              <a16:creationId xmlns:a16="http://schemas.microsoft.com/office/drawing/2014/main" id="{7170EB36-27D3-4362-BE2B-C0A2AB239D57}"/>
            </a:ext>
          </a:extLst>
        </xdr:cNvPr>
        <xdr:cNvSpPr/>
      </xdr:nvSpPr>
      <xdr:spPr>
        <a:xfrm>
          <a:off x="9588500" y="10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50443</xdr:rowOff>
    </xdr:from>
    <xdr:to>
      <xdr:col>55</xdr:col>
      <xdr:colOff>0</xdr:colOff>
      <xdr:row>61</xdr:row>
      <xdr:rowOff>61699</xdr:rowOff>
    </xdr:to>
    <xdr:cxnSp macro="">
      <xdr:nvCxnSpPr>
        <xdr:cNvPr id="246" name="直線コネクタ 245">
          <a:extLst>
            <a:ext uri="{FF2B5EF4-FFF2-40B4-BE49-F238E27FC236}">
              <a16:creationId xmlns:a16="http://schemas.microsoft.com/office/drawing/2014/main" id="{7583B143-6507-4470-8FA4-43D1D1B99D03}"/>
            </a:ext>
          </a:extLst>
        </xdr:cNvPr>
        <xdr:cNvCxnSpPr/>
      </xdr:nvCxnSpPr>
      <xdr:spPr>
        <a:xfrm flipV="1">
          <a:off x="9639300" y="10508893"/>
          <a:ext cx="8382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21603</xdr:rowOff>
    </xdr:from>
    <xdr:to>
      <xdr:col>46</xdr:col>
      <xdr:colOff>38100</xdr:colOff>
      <xdr:row>61</xdr:row>
      <xdr:rowOff>123203</xdr:rowOff>
    </xdr:to>
    <xdr:sp macro="" textlink="">
      <xdr:nvSpPr>
        <xdr:cNvPr id="247" name="楕円 246">
          <a:extLst>
            <a:ext uri="{FF2B5EF4-FFF2-40B4-BE49-F238E27FC236}">
              <a16:creationId xmlns:a16="http://schemas.microsoft.com/office/drawing/2014/main" id="{5E53AF0B-CF20-45D2-87A1-D3D58A9409A7}"/>
            </a:ext>
          </a:extLst>
        </xdr:cNvPr>
        <xdr:cNvSpPr/>
      </xdr:nvSpPr>
      <xdr:spPr>
        <a:xfrm>
          <a:off x="8699500" y="10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61699</xdr:rowOff>
    </xdr:from>
    <xdr:to>
      <xdr:col>50</xdr:col>
      <xdr:colOff>114300</xdr:colOff>
      <xdr:row>61</xdr:row>
      <xdr:rowOff>72403</xdr:rowOff>
    </xdr:to>
    <xdr:cxnSp macro="">
      <xdr:nvCxnSpPr>
        <xdr:cNvPr id="248" name="直線コネクタ 247">
          <a:extLst>
            <a:ext uri="{FF2B5EF4-FFF2-40B4-BE49-F238E27FC236}">
              <a16:creationId xmlns:a16="http://schemas.microsoft.com/office/drawing/2014/main" id="{66B804F2-1626-4364-8676-936388E7B6F4}"/>
            </a:ext>
          </a:extLst>
        </xdr:cNvPr>
        <xdr:cNvCxnSpPr/>
      </xdr:nvCxnSpPr>
      <xdr:spPr>
        <a:xfrm flipV="1">
          <a:off x="8750300" y="1052014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31050</xdr:rowOff>
    </xdr:from>
    <xdr:to>
      <xdr:col>41</xdr:col>
      <xdr:colOff>101600</xdr:colOff>
      <xdr:row>61</xdr:row>
      <xdr:rowOff>132650</xdr:rowOff>
    </xdr:to>
    <xdr:sp macro="" textlink="">
      <xdr:nvSpPr>
        <xdr:cNvPr id="249" name="楕円 248">
          <a:extLst>
            <a:ext uri="{FF2B5EF4-FFF2-40B4-BE49-F238E27FC236}">
              <a16:creationId xmlns:a16="http://schemas.microsoft.com/office/drawing/2014/main" id="{2DC20095-8707-4E3E-AE2E-34B0AF7CAF60}"/>
            </a:ext>
          </a:extLst>
        </xdr:cNvPr>
        <xdr:cNvSpPr/>
      </xdr:nvSpPr>
      <xdr:spPr>
        <a:xfrm>
          <a:off x="7810500" y="10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72403</xdr:rowOff>
    </xdr:from>
    <xdr:to>
      <xdr:col>45</xdr:col>
      <xdr:colOff>177800</xdr:colOff>
      <xdr:row>61</xdr:row>
      <xdr:rowOff>81850</xdr:rowOff>
    </xdr:to>
    <xdr:cxnSp macro="">
      <xdr:nvCxnSpPr>
        <xdr:cNvPr id="250" name="直線コネクタ 249">
          <a:extLst>
            <a:ext uri="{FF2B5EF4-FFF2-40B4-BE49-F238E27FC236}">
              <a16:creationId xmlns:a16="http://schemas.microsoft.com/office/drawing/2014/main" id="{F61D61FA-726C-4001-80F9-8DD7B751B345}"/>
            </a:ext>
          </a:extLst>
        </xdr:cNvPr>
        <xdr:cNvCxnSpPr/>
      </xdr:nvCxnSpPr>
      <xdr:spPr>
        <a:xfrm flipV="1">
          <a:off x="7861300" y="10530853"/>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39566</xdr:rowOff>
    </xdr:from>
    <xdr:to>
      <xdr:col>36</xdr:col>
      <xdr:colOff>165100</xdr:colOff>
      <xdr:row>61</xdr:row>
      <xdr:rowOff>141166</xdr:rowOff>
    </xdr:to>
    <xdr:sp macro="" textlink="">
      <xdr:nvSpPr>
        <xdr:cNvPr id="251" name="楕円 250">
          <a:extLst>
            <a:ext uri="{FF2B5EF4-FFF2-40B4-BE49-F238E27FC236}">
              <a16:creationId xmlns:a16="http://schemas.microsoft.com/office/drawing/2014/main" id="{C3F93224-9548-4FA7-93E4-B9FA53870325}"/>
            </a:ext>
          </a:extLst>
        </xdr:cNvPr>
        <xdr:cNvSpPr/>
      </xdr:nvSpPr>
      <xdr:spPr>
        <a:xfrm>
          <a:off x="6921500" y="10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81850</xdr:rowOff>
    </xdr:from>
    <xdr:to>
      <xdr:col>41</xdr:col>
      <xdr:colOff>50800</xdr:colOff>
      <xdr:row>61</xdr:row>
      <xdr:rowOff>90366</xdr:rowOff>
    </xdr:to>
    <xdr:cxnSp macro="">
      <xdr:nvCxnSpPr>
        <xdr:cNvPr id="252" name="直線コネクタ 251">
          <a:extLst>
            <a:ext uri="{FF2B5EF4-FFF2-40B4-BE49-F238E27FC236}">
              <a16:creationId xmlns:a16="http://schemas.microsoft.com/office/drawing/2014/main" id="{31EDC093-CFEC-455D-A1CA-DE2F7C1D579A}"/>
            </a:ext>
          </a:extLst>
        </xdr:cNvPr>
        <xdr:cNvCxnSpPr/>
      </xdr:nvCxnSpPr>
      <xdr:spPr>
        <a:xfrm flipV="1">
          <a:off x="6972300" y="1054030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2E96B2C8-B3FD-452A-BB5C-97041942B619}"/>
            </a:ext>
          </a:extLst>
        </xdr:cNvPr>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8AB4C89A-4D58-487B-BF2E-E722B769726A}"/>
            </a:ext>
          </a:extLst>
        </xdr:cNvPr>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E20CDCB0-D14F-49DF-B1DA-143202392655}"/>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2D3ACB7B-18E0-442B-8A2A-23B53005F293}"/>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129026</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36D30F06-925A-4996-B3B2-15454CE4F8D3}"/>
            </a:ext>
          </a:extLst>
        </xdr:cNvPr>
        <xdr:cNvSpPr txBox="1"/>
      </xdr:nvSpPr>
      <xdr:spPr>
        <a:xfrm>
          <a:off x="9327095" y="102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139730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88F9BBE5-4E69-4870-AABA-5832A61ADF2E}"/>
            </a:ext>
          </a:extLst>
        </xdr:cNvPr>
        <xdr:cNvSpPr txBox="1"/>
      </xdr:nvSpPr>
      <xdr:spPr>
        <a:xfrm>
          <a:off x="8450795" y="102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149177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95A140F7-587A-416B-8032-311FF61EDC4D}"/>
            </a:ext>
          </a:extLst>
        </xdr:cNvPr>
        <xdr:cNvSpPr txBox="1"/>
      </xdr:nvSpPr>
      <xdr:spPr>
        <a:xfrm>
          <a:off x="7561795" y="102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157693</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53C6E225-7E81-4E9C-9B43-CE381B9528C5}"/>
            </a:ext>
          </a:extLst>
        </xdr:cNvPr>
        <xdr:cNvSpPr txBox="1"/>
      </xdr:nvSpPr>
      <xdr:spPr>
        <a:xfrm>
          <a:off x="6672795" y="1027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DAB852FF-1D98-4883-A1DD-01DDF61D00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514824D-7D31-45CF-8851-4012E7FCE5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068244B-4061-4652-A32C-C1DCEAA00B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87EAAD96-28AB-4C48-B5A3-B18CBBA45F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D2F65E04-4514-4551-AA2D-5935AEBA5F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3D061292-59DB-49F5-AD72-D5A4A90E79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DF20810C-388A-46E5-ADE8-C8673408F2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7855AE95-D71C-41E5-B2AB-0E2BD2728F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F68E2CA3-F5EC-4EB1-82D8-324D984BEE1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AC716F1-796D-41C9-A0F9-CBBC7BA8EF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2683472C-B5C9-4CEA-9F35-EC3A6B4E0E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12E58F46-3DBF-4BF4-BF10-B59FD2E4B93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EC71509D-6359-4983-A4B6-35A28767D60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C4014C69-1034-405D-8F11-FF382F3B9B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2691EA76-CFD8-4227-91B6-BEA0CE7242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6F978B8C-4423-4053-8C2E-0C733CABBE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89BDE571-C545-4471-A2AE-4A5A4F02E0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7B097640-08D0-49A3-A225-71594AD699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A3693ABE-EC7F-44D0-BC8D-834EFFADE4F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1E94BB03-FBAF-4F79-9176-DCD32A553B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A73D4160-9359-46E0-A546-09F3B8F9C2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596B41A0-A286-4F68-A181-9D742E2786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517240-70D3-407D-8DE4-3A38B8123C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7AF30C8C-E216-4E1C-8CC1-D2BF2153B7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6B5D9FCC-2A13-4977-B362-AB65B5DD3237}"/>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203D8A90-F98E-4599-AD94-D74ACB143FA3}"/>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3BD3F304-945E-4EA0-9B05-88AC769FF9E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579AEEC5-CB7F-4D0D-8793-B740234F840C}"/>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AE73166-9C56-48CA-AF06-265DB3471F64}"/>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66034E44-8707-4E74-95B6-25091609A44C}"/>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19F9BFAD-2217-4C0C-803A-9C9844677C73}"/>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5A7366D0-7BCA-48B5-B1E9-8EFABACD1ED3}"/>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1E3D3C8-53D7-4AE9-ADBC-5365312E5CB8}"/>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FA552CF3-48C4-4A54-BC3F-E743EBBB8CEA}"/>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937F1120-5570-4D53-81CF-AFB5A0A54E4F}"/>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9650A90-774F-4A26-98CF-0CAB54FD43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846BD3-769D-4E9E-83A3-14D18867C9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70EFA3E-0CEC-44BE-839B-833346D8EC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919005-4FB6-4141-A0D4-049E019975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7A2854-C4A2-4EA6-A808-8E585689D3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1" name="楕円 300">
          <a:extLst>
            <a:ext uri="{FF2B5EF4-FFF2-40B4-BE49-F238E27FC236}">
              <a16:creationId xmlns:a16="http://schemas.microsoft.com/office/drawing/2014/main" id="{53FE4DE1-A5EA-43CE-93E7-A8C953E5B666}"/>
            </a:ext>
          </a:extLst>
        </xdr:cNvPr>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103522</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1FA2529A-410B-438C-9123-9A50FEE01DDE}"/>
            </a:ext>
          </a:extLst>
        </xdr:cNvPr>
        <xdr:cNvSpPr txBox="1"/>
      </xdr:nvSpPr>
      <xdr:spPr>
        <a:xfrm>
          <a:off x="4673600"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3" name="楕円 302">
          <a:extLst>
            <a:ext uri="{FF2B5EF4-FFF2-40B4-BE49-F238E27FC236}">
              <a16:creationId xmlns:a16="http://schemas.microsoft.com/office/drawing/2014/main" id="{944861EC-2694-4571-A1D3-22B0B4EB244C}"/>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131445</xdr:rowOff>
    </xdr:to>
    <xdr:cxnSp macro="">
      <xdr:nvCxnSpPr>
        <xdr:cNvPr id="304" name="直線コネクタ 303">
          <a:extLst>
            <a:ext uri="{FF2B5EF4-FFF2-40B4-BE49-F238E27FC236}">
              <a16:creationId xmlns:a16="http://schemas.microsoft.com/office/drawing/2014/main" id="{9414A887-E667-48FB-8C6E-2AAEA2285052}"/>
            </a:ext>
          </a:extLst>
        </xdr:cNvPr>
        <xdr:cNvCxnSpPr/>
      </xdr:nvCxnSpPr>
      <xdr:spPr>
        <a:xfrm>
          <a:off x="3797300" y="141751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52070</xdr:rowOff>
    </xdr:from>
    <xdr:to>
      <xdr:col>15</xdr:col>
      <xdr:colOff>101600</xdr:colOff>
      <xdr:row>82</xdr:row>
      <xdr:rowOff>153670</xdr:rowOff>
    </xdr:to>
    <xdr:sp macro="" textlink="">
      <xdr:nvSpPr>
        <xdr:cNvPr id="305" name="楕円 304">
          <a:extLst>
            <a:ext uri="{FF2B5EF4-FFF2-40B4-BE49-F238E27FC236}">
              <a16:creationId xmlns:a16="http://schemas.microsoft.com/office/drawing/2014/main" id="{9A6D129F-E811-4AAD-97C0-9722141CE023}"/>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116205</xdr:rowOff>
    </xdr:to>
    <xdr:cxnSp macro="">
      <xdr:nvCxnSpPr>
        <xdr:cNvPr id="306" name="直線コネクタ 305">
          <a:extLst>
            <a:ext uri="{FF2B5EF4-FFF2-40B4-BE49-F238E27FC236}">
              <a16:creationId xmlns:a16="http://schemas.microsoft.com/office/drawing/2014/main" id="{9769BA99-935F-4DC0-ADDD-42EBD44CD90B}"/>
            </a:ext>
          </a:extLst>
        </xdr:cNvPr>
        <xdr:cNvCxnSpPr/>
      </xdr:nvCxnSpPr>
      <xdr:spPr>
        <a:xfrm>
          <a:off x="2908300" y="14161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07" name="楕円 306">
          <a:extLst>
            <a:ext uri="{FF2B5EF4-FFF2-40B4-BE49-F238E27FC236}">
              <a16:creationId xmlns:a16="http://schemas.microsoft.com/office/drawing/2014/main" id="{F651DD2F-84C5-4C8C-BA0A-072DAB7C315F}"/>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102870</xdr:rowOff>
    </xdr:to>
    <xdr:cxnSp macro="">
      <xdr:nvCxnSpPr>
        <xdr:cNvPr id="308" name="直線コネクタ 307">
          <a:extLst>
            <a:ext uri="{FF2B5EF4-FFF2-40B4-BE49-F238E27FC236}">
              <a16:creationId xmlns:a16="http://schemas.microsoft.com/office/drawing/2014/main" id="{2063205D-44C4-4681-BA44-90E147AFF333}"/>
            </a:ext>
          </a:extLst>
        </xdr:cNvPr>
        <xdr:cNvCxnSpPr/>
      </xdr:nvCxnSpPr>
      <xdr:spPr>
        <a:xfrm>
          <a:off x="2019300" y="14156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09" name="楕円 308">
          <a:extLst>
            <a:ext uri="{FF2B5EF4-FFF2-40B4-BE49-F238E27FC236}">
              <a16:creationId xmlns:a16="http://schemas.microsoft.com/office/drawing/2014/main" id="{66A60EED-02A0-4B2B-82ED-98A631049884}"/>
            </a:ext>
          </a:extLst>
        </xdr:cNvPr>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97155</xdr:rowOff>
    </xdr:to>
    <xdr:cxnSp macro="">
      <xdr:nvCxnSpPr>
        <xdr:cNvPr id="310" name="直線コネクタ 309">
          <a:extLst>
            <a:ext uri="{FF2B5EF4-FFF2-40B4-BE49-F238E27FC236}">
              <a16:creationId xmlns:a16="http://schemas.microsoft.com/office/drawing/2014/main" id="{93BE44C6-DFF1-44B3-BEC9-AF2188F15272}"/>
            </a:ext>
          </a:extLst>
        </xdr:cNvPr>
        <xdr:cNvCxnSpPr/>
      </xdr:nvCxnSpPr>
      <xdr:spPr>
        <a:xfrm>
          <a:off x="1130300" y="1411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a:extLst>
            <a:ext uri="{FF2B5EF4-FFF2-40B4-BE49-F238E27FC236}">
              <a16:creationId xmlns:a16="http://schemas.microsoft.com/office/drawing/2014/main" id="{942DDAC0-BBBD-47F6-B4BD-1E1E05C5DDC2}"/>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id="{D5BECBED-A62F-4FDD-9ACD-2A689AEA1539}"/>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id="{67ED0813-C65B-4B7B-B041-93D48FF11741}"/>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id="{9F083A96-00A9-46D4-8A80-32D6A7E1B95F}"/>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15" name="n_1mainValue【公営住宅】&#10;有形固定資産減価償却率">
          <a:extLst>
            <a:ext uri="{FF2B5EF4-FFF2-40B4-BE49-F238E27FC236}">
              <a16:creationId xmlns:a16="http://schemas.microsoft.com/office/drawing/2014/main" id="{AB4F8BE4-83DE-4A4B-B098-F1C1290D34CB}"/>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316" name="n_2mainValue【公営住宅】&#10;有形固定資産減価償却率">
          <a:extLst>
            <a:ext uri="{FF2B5EF4-FFF2-40B4-BE49-F238E27FC236}">
              <a16:creationId xmlns:a16="http://schemas.microsoft.com/office/drawing/2014/main" id="{FA0EAC42-3DB6-47AC-84F6-92DCB928F012}"/>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17" name="n_3mainValue【公営住宅】&#10;有形固定資産減価償却率">
          <a:extLst>
            <a:ext uri="{FF2B5EF4-FFF2-40B4-BE49-F238E27FC236}">
              <a16:creationId xmlns:a16="http://schemas.microsoft.com/office/drawing/2014/main" id="{B8A1846F-FC20-4AFC-B305-4C396520FD75}"/>
            </a:ext>
          </a:extLst>
        </xdr:cNvPr>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8" name="n_4mainValue【公営住宅】&#10;有形固定資産減価償却率">
          <a:extLst>
            <a:ext uri="{FF2B5EF4-FFF2-40B4-BE49-F238E27FC236}">
              <a16:creationId xmlns:a16="http://schemas.microsoft.com/office/drawing/2014/main" id="{8FB72B82-6A80-4928-8623-CF2088F6B762}"/>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4768F1BB-4695-4FDD-B6AC-882FFE05C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5E246EF9-DE30-4C1E-B88C-6CD1FE2A3B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3D407E4-95EE-4BED-A31C-FD6298818F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E40CA44F-7D95-47F5-93A4-18D884B824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450B6F4E-FE03-47E5-97F8-45F3FB727C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3A6EF88-0B79-4738-BF7E-75665071BD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E9C923A0-5037-4C59-B7DD-2653F1010A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6571B834-EF17-4DDD-8DC6-8D6CEA6E5B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4A67AA23-F014-4664-B93D-BAF3609D54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516E9CD9-B75B-4CE2-91AF-5C3E1C16C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147DECCF-67B8-48F1-840F-2D58513EB9E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96087AC2-AF15-4A23-A8D9-AD09DFB0F2D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D0062E1B-3FC4-43CF-8D9C-E7BFA5AEB1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C302DD30-DA3B-4529-A872-614CA7FEB19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D4CE660D-DEE6-465D-B690-D57723F921C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1531D0FB-0F6B-40BB-A9C3-5E03F0B3345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592BC30E-D62D-4F42-95FC-69E6B6331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3E282405-C64B-4879-87D7-F50C53F74B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DB05FD96-A34D-4A73-9670-18B55B9C96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6229EDF9-0634-493A-9A6B-16B0D47B084D}"/>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668062BA-1EBB-417E-9231-A59B345F4A56}"/>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3182CD49-1BE1-469D-B1DC-3BBD5EE19996}"/>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5CFAAEEE-8EB8-43BA-98EE-3E3C6D01D874}"/>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1D03D45D-4CBD-48FD-8A04-30E1D43C9848}"/>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a:extLst>
            <a:ext uri="{FF2B5EF4-FFF2-40B4-BE49-F238E27FC236}">
              <a16:creationId xmlns:a16="http://schemas.microsoft.com/office/drawing/2014/main" id="{CEF8B503-B476-4C7D-B6C6-847F726791B3}"/>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EF395F36-8554-4826-84DA-CE6C8727A576}"/>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225EAFCC-B7EE-40A7-837B-0849C4A0D5E6}"/>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4F086349-4D11-415E-8C1D-0ACB5DBE6182}"/>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4D06F254-7ADA-4ED4-A0B1-940C2420D36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5FB6F107-68F6-48C1-8C63-576773260B4F}"/>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C55D95A-A795-40BA-A723-B2F143EA7A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E4F7FE1-A30A-4C40-B6C1-344B91A87E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90C40AB-18D2-4C9E-8B50-8B65628BDB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06FEBA4-E8DE-4EF1-B4AD-ACC098BA42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FF5126C-C0EB-4FE2-B961-F1D85229DA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54" name="楕円 353">
          <a:extLst>
            <a:ext uri="{FF2B5EF4-FFF2-40B4-BE49-F238E27FC236}">
              <a16:creationId xmlns:a16="http://schemas.microsoft.com/office/drawing/2014/main" id="{B013D673-BD69-4A32-8317-5593B4FBE98B}"/>
            </a:ext>
          </a:extLst>
        </xdr:cNvPr>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55" name="【公営住宅】&#10;一人当たり面積該当値テキスト">
          <a:extLst>
            <a:ext uri="{FF2B5EF4-FFF2-40B4-BE49-F238E27FC236}">
              <a16:creationId xmlns:a16="http://schemas.microsoft.com/office/drawing/2014/main" id="{5F4C217B-5C54-4725-8F49-B06F009BD7CD}"/>
            </a:ext>
          </a:extLst>
        </xdr:cNvPr>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39878</xdr:rowOff>
    </xdr:from>
    <xdr:to>
      <xdr:col>50</xdr:col>
      <xdr:colOff>165100</xdr:colOff>
      <xdr:row>84</xdr:row>
      <xdr:rowOff>141478</xdr:rowOff>
    </xdr:to>
    <xdr:sp macro="" textlink="">
      <xdr:nvSpPr>
        <xdr:cNvPr id="356" name="楕円 355">
          <a:extLst>
            <a:ext uri="{FF2B5EF4-FFF2-40B4-BE49-F238E27FC236}">
              <a16:creationId xmlns:a16="http://schemas.microsoft.com/office/drawing/2014/main" id="{7B36F890-0DA6-4302-B514-EFB5170B5BD4}"/>
            </a:ext>
          </a:extLst>
        </xdr:cNvPr>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90678</xdr:rowOff>
    </xdr:to>
    <xdr:cxnSp macro="">
      <xdr:nvCxnSpPr>
        <xdr:cNvPr id="357" name="直線コネクタ 356">
          <a:extLst>
            <a:ext uri="{FF2B5EF4-FFF2-40B4-BE49-F238E27FC236}">
              <a16:creationId xmlns:a16="http://schemas.microsoft.com/office/drawing/2014/main" id="{4601A1FC-7396-4D92-A688-F1F90F142E44}"/>
            </a:ext>
          </a:extLst>
        </xdr:cNvPr>
        <xdr:cNvCxnSpPr/>
      </xdr:nvCxnSpPr>
      <xdr:spPr>
        <a:xfrm flipV="1">
          <a:off x="9639300" y="14490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58" name="楕円 357">
          <a:extLst>
            <a:ext uri="{FF2B5EF4-FFF2-40B4-BE49-F238E27FC236}">
              <a16:creationId xmlns:a16="http://schemas.microsoft.com/office/drawing/2014/main" id="{003E37F7-7244-4BBE-9DB5-C44671290197}"/>
            </a:ext>
          </a:extLst>
        </xdr:cNvPr>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111252</xdr:rowOff>
    </xdr:to>
    <xdr:cxnSp macro="">
      <xdr:nvCxnSpPr>
        <xdr:cNvPr id="359" name="直線コネクタ 358">
          <a:extLst>
            <a:ext uri="{FF2B5EF4-FFF2-40B4-BE49-F238E27FC236}">
              <a16:creationId xmlns:a16="http://schemas.microsoft.com/office/drawing/2014/main" id="{3B065FA1-3310-439C-9C6F-4D3BAC0E8FDE}"/>
            </a:ext>
          </a:extLst>
        </xdr:cNvPr>
        <xdr:cNvCxnSpPr/>
      </xdr:nvCxnSpPr>
      <xdr:spPr>
        <a:xfrm flipV="1">
          <a:off x="8750300" y="144924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86740</xdr:rowOff>
    </xdr:from>
    <xdr:to>
      <xdr:col>41</xdr:col>
      <xdr:colOff>101600</xdr:colOff>
      <xdr:row>85</xdr:row>
      <xdr:rowOff>16890</xdr:rowOff>
    </xdr:to>
    <xdr:sp macro="" textlink="">
      <xdr:nvSpPr>
        <xdr:cNvPr id="360" name="楕円 359">
          <a:extLst>
            <a:ext uri="{FF2B5EF4-FFF2-40B4-BE49-F238E27FC236}">
              <a16:creationId xmlns:a16="http://schemas.microsoft.com/office/drawing/2014/main" id="{09222458-E795-4B9A-B1AC-CB0E22D88CA9}"/>
            </a:ext>
          </a:extLst>
        </xdr:cNvPr>
        <xdr:cNvSpPr/>
      </xdr:nvSpPr>
      <xdr:spPr>
        <a:xfrm>
          <a:off x="7810500"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137540</xdr:rowOff>
    </xdr:to>
    <xdr:cxnSp macro="">
      <xdr:nvCxnSpPr>
        <xdr:cNvPr id="361" name="直線コネクタ 360">
          <a:extLst>
            <a:ext uri="{FF2B5EF4-FFF2-40B4-BE49-F238E27FC236}">
              <a16:creationId xmlns:a16="http://schemas.microsoft.com/office/drawing/2014/main" id="{C80EAC9F-E445-41B8-BD4A-B80387B43307}"/>
            </a:ext>
          </a:extLst>
        </xdr:cNvPr>
        <xdr:cNvCxnSpPr/>
      </xdr:nvCxnSpPr>
      <xdr:spPr>
        <a:xfrm flipV="1">
          <a:off x="7861300" y="1451305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87885</xdr:rowOff>
    </xdr:from>
    <xdr:to>
      <xdr:col>36</xdr:col>
      <xdr:colOff>165100</xdr:colOff>
      <xdr:row>85</xdr:row>
      <xdr:rowOff>18035</xdr:rowOff>
    </xdr:to>
    <xdr:sp macro="" textlink="">
      <xdr:nvSpPr>
        <xdr:cNvPr id="362" name="楕円 361">
          <a:extLst>
            <a:ext uri="{FF2B5EF4-FFF2-40B4-BE49-F238E27FC236}">
              <a16:creationId xmlns:a16="http://schemas.microsoft.com/office/drawing/2014/main" id="{DF8A750A-774E-4262-88BC-8D9E6FB2FAAD}"/>
            </a:ext>
          </a:extLst>
        </xdr:cNvPr>
        <xdr:cNvSpPr/>
      </xdr:nvSpPr>
      <xdr:spPr>
        <a:xfrm>
          <a:off x="692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137540</xdr:rowOff>
    </xdr:from>
    <xdr:to>
      <xdr:col>41</xdr:col>
      <xdr:colOff>50800</xdr:colOff>
      <xdr:row>84</xdr:row>
      <xdr:rowOff>138685</xdr:rowOff>
    </xdr:to>
    <xdr:cxnSp macro="">
      <xdr:nvCxnSpPr>
        <xdr:cNvPr id="363" name="直線コネクタ 362">
          <a:extLst>
            <a:ext uri="{FF2B5EF4-FFF2-40B4-BE49-F238E27FC236}">
              <a16:creationId xmlns:a16="http://schemas.microsoft.com/office/drawing/2014/main" id="{FD246568-4289-40A5-BB4B-0CADE6904AC9}"/>
            </a:ext>
          </a:extLst>
        </xdr:cNvPr>
        <xdr:cNvCxnSpPr/>
      </xdr:nvCxnSpPr>
      <xdr:spPr>
        <a:xfrm flipV="1">
          <a:off x="6972300" y="1453934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a:extLst>
            <a:ext uri="{FF2B5EF4-FFF2-40B4-BE49-F238E27FC236}">
              <a16:creationId xmlns:a16="http://schemas.microsoft.com/office/drawing/2014/main" id="{47DC48D8-7D98-4B40-8432-3C85654DE2D6}"/>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a:extLst>
            <a:ext uri="{FF2B5EF4-FFF2-40B4-BE49-F238E27FC236}">
              <a16:creationId xmlns:a16="http://schemas.microsoft.com/office/drawing/2014/main" id="{B864698F-F98C-4B5C-8CDA-3F4B17CDDE68}"/>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a:extLst>
            <a:ext uri="{FF2B5EF4-FFF2-40B4-BE49-F238E27FC236}">
              <a16:creationId xmlns:a16="http://schemas.microsoft.com/office/drawing/2014/main" id="{AAF10164-D398-4FB0-9C5B-EBA0C8DB3D39}"/>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a:extLst>
            <a:ext uri="{FF2B5EF4-FFF2-40B4-BE49-F238E27FC236}">
              <a16:creationId xmlns:a16="http://schemas.microsoft.com/office/drawing/2014/main" id="{32FB8A3C-C4BF-46C6-89B6-04F3798297CF}"/>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132605</xdr:rowOff>
    </xdr:from>
    <xdr:ext cx="469744" cy="259045"/>
    <xdr:sp macro="" textlink="">
      <xdr:nvSpPr>
        <xdr:cNvPr id="368" name="n_1mainValue【公営住宅】&#10;一人当たり面積">
          <a:extLst>
            <a:ext uri="{FF2B5EF4-FFF2-40B4-BE49-F238E27FC236}">
              <a16:creationId xmlns:a16="http://schemas.microsoft.com/office/drawing/2014/main" id="{E9599F7E-3B16-421C-AB8A-1A305D21DA95}"/>
            </a:ext>
          </a:extLst>
        </xdr:cNvPr>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69" name="n_2mainValue【公営住宅】&#10;一人当たり面積">
          <a:extLst>
            <a:ext uri="{FF2B5EF4-FFF2-40B4-BE49-F238E27FC236}">
              <a16:creationId xmlns:a16="http://schemas.microsoft.com/office/drawing/2014/main" id="{22521557-65CE-4019-805B-8B296D8DBBE0}"/>
            </a:ext>
          </a:extLst>
        </xdr:cNvPr>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8017</xdr:rowOff>
    </xdr:from>
    <xdr:ext cx="469744" cy="259045"/>
    <xdr:sp macro="" textlink="">
      <xdr:nvSpPr>
        <xdr:cNvPr id="370" name="n_3mainValue【公営住宅】&#10;一人当たり面積">
          <a:extLst>
            <a:ext uri="{FF2B5EF4-FFF2-40B4-BE49-F238E27FC236}">
              <a16:creationId xmlns:a16="http://schemas.microsoft.com/office/drawing/2014/main" id="{FA4A9858-3057-4745-A472-E3566D061E03}"/>
            </a:ext>
          </a:extLst>
        </xdr:cNvPr>
        <xdr:cNvSpPr txBox="1"/>
      </xdr:nvSpPr>
      <xdr:spPr>
        <a:xfrm>
          <a:off x="762642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9162</xdr:rowOff>
    </xdr:from>
    <xdr:ext cx="469744" cy="259045"/>
    <xdr:sp macro="" textlink="">
      <xdr:nvSpPr>
        <xdr:cNvPr id="371" name="n_4mainValue【公営住宅】&#10;一人当たり面積">
          <a:extLst>
            <a:ext uri="{FF2B5EF4-FFF2-40B4-BE49-F238E27FC236}">
              <a16:creationId xmlns:a16="http://schemas.microsoft.com/office/drawing/2014/main" id="{9DA2C4DE-C19B-4310-8954-29C7655A4126}"/>
            </a:ext>
          </a:extLst>
        </xdr:cNvPr>
        <xdr:cNvSpPr txBox="1"/>
      </xdr:nvSpPr>
      <xdr:spPr>
        <a:xfrm>
          <a:off x="6737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579BD251-74CA-4CB6-93B3-BF85A44D10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7DDF5427-E8E5-447B-8710-CC17E7534C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C55941F-BA13-4BEE-889E-9A7ABAB273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91253CE3-30DE-4A64-8C2F-028B167112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28BBAC66-CC0D-4CC7-95E5-EC2C7C4627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289FA006-16D4-4EA2-8349-D5CAC83BA1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3B064B9-0041-42BE-9580-F0964360AD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1B7A54DB-5D58-4C66-A22D-6222F7A6C8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3BADA595-3A75-43D0-9E4B-9641D0B4C8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116D7CC-6936-4A4E-83F5-62AA2C54EE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391F94B3-35A0-4775-B6E3-136BDF7C7F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A79F5742-06A5-4AC9-9F3D-1D45D4E66D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C5A596A-843E-4E1C-B9F3-1C5C4A31DC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D789A8D5-7A52-474E-ADC9-DB2FEC07CE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92D8D14D-03CB-4814-B0B4-240462B386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CBE4F89-6E92-4F9E-ABA0-2C5CC84BDE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CF5819FD-1255-43E8-920B-DF9E5E32BD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78EC06B4-4D30-48D6-A548-3C1961F5F7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3A78CBE9-8B90-45A7-AA24-D1D8E3D324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3E708B76-6B8D-4106-931C-44CE288D98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E917A062-7316-4508-954D-E4EA30D6B7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597EDA08-63B9-40EB-8AB1-A832954F16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BAF210D9-7DAD-4E8C-AC11-7446BD3511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2AD9FAE8-0038-4A78-9220-88536433DD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66878678-287D-4C60-9744-D9D79FCAE9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669EB6F-2E11-4297-A9BF-29D606E026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BD98095A-576D-495B-BF17-0FAF9D6D0B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6BFC1BC0-752E-4F87-A106-F9D60E650A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F5282793-667D-4C76-8027-171039083D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A126FF89-531F-4FD3-A390-88F49A0AAB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9EBF743F-3AAC-4705-966D-6D4318712B5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2782B47E-780E-4C29-A2FD-5D70BD627A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15A1F74C-63F8-40E3-B3CB-0D66518B19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F953AE1D-0E38-4E1D-B7DC-50821FC1D86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2B0DA34E-5371-4811-A694-2404C3FA69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50C05804-CE7B-4DA9-BCC4-F704F4A0AB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0EB9FC88-0445-4547-8630-89CFF1C9D38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DF596A2F-360E-4239-A6CD-83B020C5DA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E9BA6B15-3CF7-4C3A-A977-97486C9BE0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AE6FAE51-86A4-4DCD-A7E8-1161B7261B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B59FEDEE-B044-49E6-869C-C343156FFE6D}"/>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9AF9D069-24F9-4440-9B99-C84984E9CD7F}"/>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BA04EF06-9684-4245-A0D4-0FD8619533D5}"/>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787DD128-CC61-485C-B371-040D6961B0F3}"/>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10B72127-AA17-4085-B181-E57D2C7A9DCA}"/>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B51A0B21-5D9F-402D-AAED-6AC0A97BE50B}"/>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F9EFCC30-4460-4522-9DEC-F961F5818B93}"/>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16389524-F898-4E63-8F11-D2F678C9613D}"/>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A2BEC6BC-E351-4F8F-A29E-6AA671E4F895}"/>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A7D7187F-5835-4B79-B7C3-92DC048F93E4}"/>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D46CA0E3-0A78-48F5-A7A2-07720EAB76AA}"/>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A121C79-3273-482D-9486-C5729191A8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7F2FCE7-74F6-4B71-B741-7A475E1ECE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5E09A32-C758-4911-AC4F-5D0CFEF994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5DB3B40-CBE2-4CBA-AE54-4E860239B0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F55C5F0-F209-4831-A9A1-DA84B7D12B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28" name="楕円 427">
          <a:extLst>
            <a:ext uri="{FF2B5EF4-FFF2-40B4-BE49-F238E27FC236}">
              <a16:creationId xmlns:a16="http://schemas.microsoft.com/office/drawing/2014/main" id="{A85D3DF0-F16A-4677-B015-5F92B2C9F108}"/>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0E31A65D-8702-41CC-91B1-52106806754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30" name="楕円 429">
          <a:extLst>
            <a:ext uri="{FF2B5EF4-FFF2-40B4-BE49-F238E27FC236}">
              <a16:creationId xmlns:a16="http://schemas.microsoft.com/office/drawing/2014/main" id="{CA565C98-4E66-4A7E-83FD-D6500D53892D}"/>
            </a:ext>
          </a:extLst>
        </xdr:cNvPr>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64770</xdr:rowOff>
    </xdr:to>
    <xdr:cxnSp macro="">
      <xdr:nvCxnSpPr>
        <xdr:cNvPr id="431" name="直線コネクタ 430">
          <a:extLst>
            <a:ext uri="{FF2B5EF4-FFF2-40B4-BE49-F238E27FC236}">
              <a16:creationId xmlns:a16="http://schemas.microsoft.com/office/drawing/2014/main" id="{E7E6E5CF-3D70-480F-BF21-E1935E78DE16}"/>
            </a:ext>
          </a:extLst>
        </xdr:cNvPr>
        <xdr:cNvCxnSpPr/>
      </xdr:nvCxnSpPr>
      <xdr:spPr>
        <a:xfrm>
          <a:off x="15481300" y="6745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32" name="楕円 431">
          <a:extLst>
            <a:ext uri="{FF2B5EF4-FFF2-40B4-BE49-F238E27FC236}">
              <a16:creationId xmlns:a16="http://schemas.microsoft.com/office/drawing/2014/main" id="{DBF99608-4087-4853-94AF-893666E02A82}"/>
            </a:ext>
          </a:extLst>
        </xdr:cNvPr>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59055</xdr:rowOff>
    </xdr:to>
    <xdr:cxnSp macro="">
      <xdr:nvCxnSpPr>
        <xdr:cNvPr id="433" name="直線コネクタ 432">
          <a:extLst>
            <a:ext uri="{FF2B5EF4-FFF2-40B4-BE49-F238E27FC236}">
              <a16:creationId xmlns:a16="http://schemas.microsoft.com/office/drawing/2014/main" id="{7751B81D-3DF7-40C1-B98B-B4240BCF983C}"/>
            </a:ext>
          </a:extLst>
        </xdr:cNvPr>
        <xdr:cNvCxnSpPr/>
      </xdr:nvCxnSpPr>
      <xdr:spPr>
        <a:xfrm>
          <a:off x="14592300" y="6694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34" name="楕円 433">
          <a:extLst>
            <a:ext uri="{FF2B5EF4-FFF2-40B4-BE49-F238E27FC236}">
              <a16:creationId xmlns:a16="http://schemas.microsoft.com/office/drawing/2014/main" id="{14B2E31C-4292-4CEE-B034-CF5B8BF75868}"/>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7620</xdr:rowOff>
    </xdr:to>
    <xdr:cxnSp macro="">
      <xdr:nvCxnSpPr>
        <xdr:cNvPr id="435" name="直線コネクタ 434">
          <a:extLst>
            <a:ext uri="{FF2B5EF4-FFF2-40B4-BE49-F238E27FC236}">
              <a16:creationId xmlns:a16="http://schemas.microsoft.com/office/drawing/2014/main" id="{1E4D64F7-45BD-4402-980A-50AF0130D980}"/>
            </a:ext>
          </a:extLst>
        </xdr:cNvPr>
        <xdr:cNvCxnSpPr/>
      </xdr:nvCxnSpPr>
      <xdr:spPr>
        <a:xfrm>
          <a:off x="13703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44450</xdr:rowOff>
    </xdr:from>
    <xdr:to>
      <xdr:col>67</xdr:col>
      <xdr:colOff>101600</xdr:colOff>
      <xdr:row>38</xdr:row>
      <xdr:rowOff>146050</xdr:rowOff>
    </xdr:to>
    <xdr:sp macro="" textlink="">
      <xdr:nvSpPr>
        <xdr:cNvPr id="436" name="楕円 435">
          <a:extLst>
            <a:ext uri="{FF2B5EF4-FFF2-40B4-BE49-F238E27FC236}">
              <a16:creationId xmlns:a16="http://schemas.microsoft.com/office/drawing/2014/main" id="{23DD629A-90F2-4C7A-89BF-E9FC29526877}"/>
            </a:ext>
          </a:extLst>
        </xdr:cNvPr>
        <xdr:cNvSpPr/>
      </xdr:nvSpPr>
      <xdr:spPr>
        <a:xfrm>
          <a:off x="1276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95250</xdr:rowOff>
    </xdr:from>
    <xdr:to>
      <xdr:col>71</xdr:col>
      <xdr:colOff>177800</xdr:colOff>
      <xdr:row>38</xdr:row>
      <xdr:rowOff>144780</xdr:rowOff>
    </xdr:to>
    <xdr:cxnSp macro="">
      <xdr:nvCxnSpPr>
        <xdr:cNvPr id="437" name="直線コネクタ 436">
          <a:extLst>
            <a:ext uri="{FF2B5EF4-FFF2-40B4-BE49-F238E27FC236}">
              <a16:creationId xmlns:a16="http://schemas.microsoft.com/office/drawing/2014/main" id="{510404A4-618D-4B87-A224-A59384059487}"/>
            </a:ext>
          </a:extLst>
        </xdr:cNvPr>
        <xdr:cNvCxnSpPr/>
      </xdr:nvCxnSpPr>
      <xdr:spPr>
        <a:xfrm>
          <a:off x="12814300" y="6610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4C29877C-B500-44A8-86AB-9F078313B07A}"/>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AD8D0B83-E9F5-4F20-BE74-1D402467C950}"/>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81005BA7-EF1A-4A91-BA29-CC8DD4FB02FA}"/>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F990176B-D161-4ADE-BEE8-E2800A9621E4}"/>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24126E41-2764-46B0-847A-E08F9831B9DB}"/>
            </a:ext>
          </a:extLst>
        </xdr:cNvPr>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AC2F2918-D4B2-40CF-8DE1-183239DA90F3}"/>
            </a:ext>
          </a:extLst>
        </xdr:cNvPr>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A4BCBCEF-DE5F-4336-AB5E-B28E438BC7EC}"/>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2A82EB1F-B60E-4BE2-9C7C-11B8DEFF4DB8}"/>
            </a:ext>
          </a:extLst>
        </xdr:cNvPr>
        <xdr:cNvSpPr txBox="1"/>
      </xdr:nvSpPr>
      <xdr:spPr>
        <a:xfrm>
          <a:off x="12611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9F65C883-5FF5-4821-B39B-C8240A7B03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243C6549-A0F7-413A-92C7-33E84F2F24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0437D126-ACA6-4F8A-9461-033CF40A20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93888EFF-89A2-4D8F-A5B8-3A9034D27F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3AF88C19-712F-4DEB-BE9E-97BBB3BE24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44D6D724-A9A7-46DA-922A-F46DD6EDB9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C5E52E1F-2E54-4E80-BB91-56B76061C1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28D09B5D-E539-497A-87B6-4D403E4E2E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75FE2BA6-887E-48B0-B3AC-A71475BB97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4B91035E-36B5-4065-9399-6A449F9C46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3695F9A6-27F5-4DE6-82FB-2243815663A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40B6E9DF-8AA8-4459-93D3-A09F996B645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D6DC5063-DC63-46F3-B7F4-666FA009402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8828666F-7202-4356-87B6-ED614A4125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85269A58-CFC0-437C-A17B-3D68B81E33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77838AB0-8EC9-4D74-9564-EED5CA16733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0D071435-9FAF-4120-8BCA-1A3634A07A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45E52816-3143-40EF-B5CF-78ADB66CE1B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9E5FF8E3-208F-4046-8F3B-3442CD5CDE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9EA6B8E5-FCA3-4576-9F8D-A2F78AA6CE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BB5CE8CC-136C-4962-A09B-754E918B08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80DAFD78-21C1-482A-9CA7-ED29E9B57683}"/>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20C3879A-7869-4642-8CD0-6F6168809658}"/>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F1158B86-E385-4877-AC83-CB3D446D64C5}"/>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A845D79E-83BF-43E3-BCA5-7BD9C9B2B8B9}"/>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5BE84919-3A23-49F1-9B5F-80DAA07282DD}"/>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678310E5-0C1D-4FEA-A75C-80849E71E9CF}"/>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48805954-5DD3-4547-8907-1D126999DC23}"/>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DEE61219-6EBF-48E9-9791-CF3C4A4D7870}"/>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41ECF2F9-F4CE-4EE8-8565-B7CD566F152F}"/>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0D836E73-C838-48B9-8F81-38915B234525}"/>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199F26DB-B023-4144-8718-BB81766C4378}"/>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27B1AC17-41EB-4E36-9F10-E3DF914FBAE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C758AD0-777A-4742-B251-42ADA02B27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2A4E6A0-17D8-4DF2-83F3-EA0B968372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FA2B5F6-72F0-4BEB-AF4D-A33498CFAD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CF95C98-9E8D-4BD1-AE3C-BE9DD9D1A2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83" name="楕円 482">
          <a:extLst>
            <a:ext uri="{FF2B5EF4-FFF2-40B4-BE49-F238E27FC236}">
              <a16:creationId xmlns:a16="http://schemas.microsoft.com/office/drawing/2014/main" id="{709EAD38-F787-4947-A9BD-B07DCE8638A3}"/>
            </a:ext>
          </a:extLst>
        </xdr:cNvPr>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3D15FA0-9DDA-47D6-88A2-A87223985557}"/>
            </a:ext>
          </a:extLst>
        </xdr:cNvPr>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85" name="楕円 484">
          <a:extLst>
            <a:ext uri="{FF2B5EF4-FFF2-40B4-BE49-F238E27FC236}">
              <a16:creationId xmlns:a16="http://schemas.microsoft.com/office/drawing/2014/main" id="{BFC4581D-1CC2-45F0-A1E4-A98F8F5FF51A}"/>
            </a:ext>
          </a:extLst>
        </xdr:cNvPr>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486" name="直線コネクタ 485">
          <a:extLst>
            <a:ext uri="{FF2B5EF4-FFF2-40B4-BE49-F238E27FC236}">
              <a16:creationId xmlns:a16="http://schemas.microsoft.com/office/drawing/2014/main" id="{7BD931C7-6095-46BE-A6D5-B56C4E416A46}"/>
            </a:ext>
          </a:extLst>
        </xdr:cNvPr>
        <xdr:cNvCxnSpPr/>
      </xdr:nvCxnSpPr>
      <xdr:spPr>
        <a:xfrm flipV="1">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487" name="楕円 486">
          <a:extLst>
            <a:ext uri="{FF2B5EF4-FFF2-40B4-BE49-F238E27FC236}">
              <a16:creationId xmlns:a16="http://schemas.microsoft.com/office/drawing/2014/main" id="{540C15C2-6842-4D94-ABDA-C2B08A688A93}"/>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69342</xdr:rowOff>
    </xdr:to>
    <xdr:cxnSp macro="">
      <xdr:nvCxnSpPr>
        <xdr:cNvPr id="488" name="直線コネクタ 487">
          <a:extLst>
            <a:ext uri="{FF2B5EF4-FFF2-40B4-BE49-F238E27FC236}">
              <a16:creationId xmlns:a16="http://schemas.microsoft.com/office/drawing/2014/main" id="{7ECCA391-1F10-4EC1-A9B9-76CF75CFC8C7}"/>
            </a:ext>
          </a:extLst>
        </xdr:cNvPr>
        <xdr:cNvCxnSpPr/>
      </xdr:nvCxnSpPr>
      <xdr:spPr>
        <a:xfrm flipV="1">
          <a:off x="20434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23114</xdr:rowOff>
    </xdr:from>
    <xdr:to>
      <xdr:col>102</xdr:col>
      <xdr:colOff>165100</xdr:colOff>
      <xdr:row>40</xdr:row>
      <xdr:rowOff>124714</xdr:rowOff>
    </xdr:to>
    <xdr:sp macro="" textlink="">
      <xdr:nvSpPr>
        <xdr:cNvPr id="489" name="楕円 488">
          <a:extLst>
            <a:ext uri="{FF2B5EF4-FFF2-40B4-BE49-F238E27FC236}">
              <a16:creationId xmlns:a16="http://schemas.microsoft.com/office/drawing/2014/main" id="{7DCA812E-9BE4-4476-B458-A7F9F06A5273}"/>
            </a:ext>
          </a:extLst>
        </xdr:cNvPr>
        <xdr:cNvSpPr/>
      </xdr:nvSpPr>
      <xdr:spPr>
        <a:xfrm>
          <a:off x="19494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73914</xdr:rowOff>
    </xdr:to>
    <xdr:cxnSp macro="">
      <xdr:nvCxnSpPr>
        <xdr:cNvPr id="490" name="直線コネクタ 489">
          <a:extLst>
            <a:ext uri="{FF2B5EF4-FFF2-40B4-BE49-F238E27FC236}">
              <a16:creationId xmlns:a16="http://schemas.microsoft.com/office/drawing/2014/main" id="{E0C9205E-FB7D-4BBA-A6D1-715450A7C6B0}"/>
            </a:ext>
          </a:extLst>
        </xdr:cNvPr>
        <xdr:cNvCxnSpPr/>
      </xdr:nvCxnSpPr>
      <xdr:spPr>
        <a:xfrm flipV="1">
          <a:off x="19545300" y="6927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1" name="楕円 490">
          <a:extLst>
            <a:ext uri="{FF2B5EF4-FFF2-40B4-BE49-F238E27FC236}">
              <a16:creationId xmlns:a16="http://schemas.microsoft.com/office/drawing/2014/main" id="{CB96EAE3-F2C3-4515-9F1D-54CFA7136535}"/>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73914</xdr:rowOff>
    </xdr:from>
    <xdr:to>
      <xdr:col>102</xdr:col>
      <xdr:colOff>114300</xdr:colOff>
      <xdr:row>40</xdr:row>
      <xdr:rowOff>76200</xdr:rowOff>
    </xdr:to>
    <xdr:cxnSp macro="">
      <xdr:nvCxnSpPr>
        <xdr:cNvPr id="492" name="直線コネクタ 491">
          <a:extLst>
            <a:ext uri="{FF2B5EF4-FFF2-40B4-BE49-F238E27FC236}">
              <a16:creationId xmlns:a16="http://schemas.microsoft.com/office/drawing/2014/main" id="{E286E744-3613-473F-BD5C-1DF3238DACA8}"/>
            </a:ext>
          </a:extLst>
        </xdr:cNvPr>
        <xdr:cNvCxnSpPr/>
      </xdr:nvCxnSpPr>
      <xdr:spPr>
        <a:xfrm flipV="1">
          <a:off x="18656300" y="69319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58BB4D92-BEA6-49A3-95F1-9A811D1E6217}"/>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5E712A32-5380-4FA9-847D-B984BA6EDA4C}"/>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34711C98-844F-47CE-AED0-B7A19B323E75}"/>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83283981-B66D-4363-B278-62F4D5CB1CBF}"/>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35695F61-454D-4F1F-98EE-1ABA1FE2EB85}"/>
            </a:ext>
          </a:extLst>
        </xdr:cNvPr>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1BC90242-C92B-4121-8F73-C5C5318093E1}"/>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115841</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BDF40C4E-6CB2-48C9-B934-77F6D28F5583}"/>
            </a:ext>
          </a:extLst>
        </xdr:cNvPr>
        <xdr:cNvSpPr txBox="1"/>
      </xdr:nvSpPr>
      <xdr:spPr>
        <a:xfrm>
          <a:off x="19310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6322F967-004B-41E2-9CCD-9DC5CA158231}"/>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C2C632CA-EE7A-4015-B09E-B10775FA1A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BBF430CE-9A23-4B26-BFCD-0ECB12338C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24DC0484-0C9C-41EB-A0F9-1C43604A72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F57F7D17-15DF-45D1-B378-49F3110BCE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3E09718-2BF0-49AB-A299-D68FCB2B43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439CE0DE-E3F6-434E-B4A0-9480595A21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309B35B2-160E-4E7E-B52F-12D88E25EC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BE01D2C9-0745-480B-B2AD-B1B998D4B0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DD62B8CA-439B-42B4-80AD-F908242576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957761C7-1D66-4569-996F-9768CB1519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5CE1BCC4-57CD-4D5D-9650-EC611CE516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7EB4F6A4-FBD3-48CC-94DA-EFF0B0117B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1B77A84F-9A6B-4FD4-916A-00110951CDC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244804E3-3E6E-4BA3-B017-3783D0EFF1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6F7C2A90-F9D0-4137-ACDB-69E18F0316E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67864433-517D-454C-A6F0-B0317BAB9B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2D962F3F-0578-4C4A-8B5E-AEE8E37B818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C4B7EC7A-A643-4864-B2F2-12905F788D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7A0FF37E-A04A-479C-8F63-C10F0C618C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AE156E1D-33A1-4598-A471-1D2A91F56F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3A04C5DF-140F-4BE9-97A3-340119B6E4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EE3E6F6B-E718-489B-908D-685A765382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18B47326-7E6F-452F-B5E6-A7040F9E9AC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650C1A19-3376-4BB8-8F8D-6D9BCB9088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A13EEA-A337-4DB8-9C47-85248B3DDE1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60D2C97A-2467-42A5-9BE0-737458E18C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968B7531-BC3E-4B08-B92A-E9CC2AA6B47D}"/>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385BA1D6-37C4-4F1E-A6BA-06C050FA1BD8}"/>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AF4A76E4-366F-42DB-9CA3-CC26EC43789E}"/>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94F14C7B-B0D1-4D39-AD6A-915749499562}"/>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FC76A6E5-F8E4-4F0E-8FFA-3602279C8ACD}"/>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A518EC29-A296-4343-93C4-5FCC8FE07043}"/>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D87B8D13-E519-4ED3-B8C5-0F4B47F1E2F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4578E028-9754-442A-8DA2-3F8E5AC01057}"/>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5B780936-85D0-4540-ABAA-B1B4DC0C0DA9}"/>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C36996D4-6EA8-4606-836D-B8EEC963295A}"/>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BE920F1E-AAC7-4915-9C98-47E67F7E2B54}"/>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8C45E97-315E-4445-BC66-5C6363E92D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DA923BA-9CBD-4DA6-96BE-877A1B0F9E4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EB1914E-FADC-4283-9C94-D334A69CC7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0DAFBBA-9CA9-4CA0-887B-A64A53132E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132BA8E-5B2A-4382-8D36-0CAC55938F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543" name="楕円 542">
          <a:extLst>
            <a:ext uri="{FF2B5EF4-FFF2-40B4-BE49-F238E27FC236}">
              <a16:creationId xmlns:a16="http://schemas.microsoft.com/office/drawing/2014/main" id="{ECB188CC-7BD0-480D-ADB9-1B85D2DBE29D}"/>
            </a:ext>
          </a:extLst>
        </xdr:cNvPr>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E6A5482A-41E4-4919-A902-604EB45FF53D}"/>
            </a:ext>
          </a:extLst>
        </xdr:cNvPr>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45" name="楕円 544">
          <a:extLst>
            <a:ext uri="{FF2B5EF4-FFF2-40B4-BE49-F238E27FC236}">
              <a16:creationId xmlns:a16="http://schemas.microsoft.com/office/drawing/2014/main" id="{36D3964E-B9D5-430C-BA70-C603ADBD7F55}"/>
            </a:ext>
          </a:extLst>
        </xdr:cNvPr>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66947</xdr:rowOff>
    </xdr:to>
    <xdr:cxnSp macro="">
      <xdr:nvCxnSpPr>
        <xdr:cNvPr id="546" name="直線コネクタ 545">
          <a:extLst>
            <a:ext uri="{FF2B5EF4-FFF2-40B4-BE49-F238E27FC236}">
              <a16:creationId xmlns:a16="http://schemas.microsoft.com/office/drawing/2014/main" id="{FD4F026B-9A30-4BBF-AA27-CFB1F2063685}"/>
            </a:ext>
          </a:extLst>
        </xdr:cNvPr>
        <xdr:cNvCxnSpPr/>
      </xdr:nvCxnSpPr>
      <xdr:spPr>
        <a:xfrm flipV="1">
          <a:off x="15481300" y="101400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47" name="楕円 546">
          <a:extLst>
            <a:ext uri="{FF2B5EF4-FFF2-40B4-BE49-F238E27FC236}">
              <a16:creationId xmlns:a16="http://schemas.microsoft.com/office/drawing/2014/main" id="{A8892971-DDEB-4CF0-985B-8BF4FA65DB34}"/>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66947</xdr:rowOff>
    </xdr:to>
    <xdr:cxnSp macro="">
      <xdr:nvCxnSpPr>
        <xdr:cNvPr id="548" name="直線コネクタ 547">
          <a:extLst>
            <a:ext uri="{FF2B5EF4-FFF2-40B4-BE49-F238E27FC236}">
              <a16:creationId xmlns:a16="http://schemas.microsoft.com/office/drawing/2014/main" id="{7CFDDE23-3754-41A0-B631-15F70B60DF94}"/>
            </a:ext>
          </a:extLst>
        </xdr:cNvPr>
        <xdr:cNvCxnSpPr/>
      </xdr:nvCxnSpPr>
      <xdr:spPr>
        <a:xfrm>
          <a:off x="14592300" y="101171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119017</xdr:rowOff>
    </xdr:from>
    <xdr:to>
      <xdr:col>72</xdr:col>
      <xdr:colOff>38100</xdr:colOff>
      <xdr:row>59</xdr:row>
      <xdr:rowOff>49167</xdr:rowOff>
    </xdr:to>
    <xdr:sp macro="" textlink="">
      <xdr:nvSpPr>
        <xdr:cNvPr id="549" name="楕円 548">
          <a:extLst>
            <a:ext uri="{FF2B5EF4-FFF2-40B4-BE49-F238E27FC236}">
              <a16:creationId xmlns:a16="http://schemas.microsoft.com/office/drawing/2014/main" id="{43888F42-CC1A-424F-A1C8-E58563F2535C}"/>
            </a:ext>
          </a:extLst>
        </xdr:cNvPr>
        <xdr:cNvSpPr/>
      </xdr:nvSpPr>
      <xdr:spPr>
        <a:xfrm>
          <a:off x="13652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1633</xdr:rowOff>
    </xdr:to>
    <xdr:cxnSp macro="">
      <xdr:nvCxnSpPr>
        <xdr:cNvPr id="550" name="直線コネクタ 549">
          <a:extLst>
            <a:ext uri="{FF2B5EF4-FFF2-40B4-BE49-F238E27FC236}">
              <a16:creationId xmlns:a16="http://schemas.microsoft.com/office/drawing/2014/main" id="{C77F9AC4-EA10-435E-8B0D-3C3E50B36C0E}"/>
            </a:ext>
          </a:extLst>
        </xdr:cNvPr>
        <xdr:cNvCxnSpPr/>
      </xdr:nvCxnSpPr>
      <xdr:spPr>
        <a:xfrm>
          <a:off x="13703300" y="101139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1" name="楕円 550">
          <a:extLst>
            <a:ext uri="{FF2B5EF4-FFF2-40B4-BE49-F238E27FC236}">
              <a16:creationId xmlns:a16="http://schemas.microsoft.com/office/drawing/2014/main" id="{BEA1BC28-7E2A-4581-944B-FA9D65F56894}"/>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169817</xdr:rowOff>
    </xdr:from>
    <xdr:to>
      <xdr:col>71</xdr:col>
      <xdr:colOff>177800</xdr:colOff>
      <xdr:row>59</xdr:row>
      <xdr:rowOff>80010</xdr:rowOff>
    </xdr:to>
    <xdr:cxnSp macro="">
      <xdr:nvCxnSpPr>
        <xdr:cNvPr id="552" name="直線コネクタ 551">
          <a:extLst>
            <a:ext uri="{FF2B5EF4-FFF2-40B4-BE49-F238E27FC236}">
              <a16:creationId xmlns:a16="http://schemas.microsoft.com/office/drawing/2014/main" id="{EBAD01C0-1808-47A9-8148-2E69C0B7E144}"/>
            </a:ext>
          </a:extLst>
        </xdr:cNvPr>
        <xdr:cNvCxnSpPr/>
      </xdr:nvCxnSpPr>
      <xdr:spPr>
        <a:xfrm flipV="1">
          <a:off x="12814300" y="101139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a:extLst>
            <a:ext uri="{FF2B5EF4-FFF2-40B4-BE49-F238E27FC236}">
              <a16:creationId xmlns:a16="http://schemas.microsoft.com/office/drawing/2014/main" id="{326B0A6D-2B38-446E-9CC3-406F58B7134E}"/>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a:extLst>
            <a:ext uri="{FF2B5EF4-FFF2-40B4-BE49-F238E27FC236}">
              <a16:creationId xmlns:a16="http://schemas.microsoft.com/office/drawing/2014/main" id="{3FEE0BC2-E776-4943-B96B-41B13833CF1C}"/>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a:extLst>
            <a:ext uri="{FF2B5EF4-FFF2-40B4-BE49-F238E27FC236}">
              <a16:creationId xmlns:a16="http://schemas.microsoft.com/office/drawing/2014/main" id="{1FB1B1CF-15FB-4A21-9CFA-380AD5C46CC7}"/>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934B10F9-6C5C-4784-A9E6-F19CC801DE0E}"/>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57" name="n_1mainValue【学校施設】&#10;有形固定資産減価償却率">
          <a:extLst>
            <a:ext uri="{FF2B5EF4-FFF2-40B4-BE49-F238E27FC236}">
              <a16:creationId xmlns:a16="http://schemas.microsoft.com/office/drawing/2014/main" id="{38D29D0F-DE19-4DFC-A0EF-4000F0DA788B}"/>
            </a:ext>
          </a:extLst>
        </xdr:cNvPr>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58" name="n_2mainValue【学校施設】&#10;有形固定資産減価償却率">
          <a:extLst>
            <a:ext uri="{FF2B5EF4-FFF2-40B4-BE49-F238E27FC236}">
              <a16:creationId xmlns:a16="http://schemas.microsoft.com/office/drawing/2014/main" id="{0D3FCBD5-EBAE-4A86-8574-A4C346BB6BE4}"/>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65694</xdr:rowOff>
    </xdr:from>
    <xdr:ext cx="405111" cy="259045"/>
    <xdr:sp macro="" textlink="">
      <xdr:nvSpPr>
        <xdr:cNvPr id="559" name="n_3mainValue【学校施設】&#10;有形固定資産減価償却率">
          <a:extLst>
            <a:ext uri="{FF2B5EF4-FFF2-40B4-BE49-F238E27FC236}">
              <a16:creationId xmlns:a16="http://schemas.microsoft.com/office/drawing/2014/main" id="{BF103E60-FDA0-4EC7-8470-92318D2758AC}"/>
            </a:ext>
          </a:extLst>
        </xdr:cNvPr>
        <xdr:cNvSpPr txBox="1"/>
      </xdr:nvSpPr>
      <xdr:spPr>
        <a:xfrm>
          <a:off x="13500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0" name="n_4mainValue【学校施設】&#10;有形固定資産減価償却率">
          <a:extLst>
            <a:ext uri="{FF2B5EF4-FFF2-40B4-BE49-F238E27FC236}">
              <a16:creationId xmlns:a16="http://schemas.microsoft.com/office/drawing/2014/main" id="{73D9CE53-BAA8-4FC3-ADCB-0B1DFDCF16C7}"/>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50D7E6DA-8E77-4E74-B27E-3C1484D3AF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538AB762-42ED-447E-A3AE-125CB1433E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44B9E21A-8926-43C7-AB06-60F5B342C9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E29AA2C5-B824-45E2-8DF5-3DE6605A0A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F2C60EDD-0A5A-41C4-AD76-9C6CD3A169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4033540C-319D-4249-8B1D-7BA4BD3E4C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729BE5F5-AB8A-42BE-B6E1-FD35EC0A7C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5CF5561B-3841-4396-B546-9256D5E595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E666B53-125E-437B-9C09-8ED65D3DE0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401C6D70-0213-434A-A902-7D4DD6FA91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CB6312E6-3145-4B10-870E-A63DA68ABA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E05073D9-1C67-4785-B933-BE95AB6423C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FE319EE8-267B-417C-88BA-89333FC5E06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7EEE380C-CB8A-4ECE-A78E-CFD80396D3C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7B834F5B-A113-427C-B6CC-E0ED47B7B97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89D8FCF2-EA60-4567-8BA0-C13FBE6EEB8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8593CF83-1909-466E-B4CF-47F471EFE2B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351B714C-DBBB-44B7-A0E0-2A1C36793E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A099EDCB-F2D1-4B96-AA6D-0979878F73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C8B36BC8-F8FE-4560-983A-2D71A15A3F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306BA592-688A-4313-8D82-197337921D77}"/>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030DBC66-450B-46C9-9A77-4C48C3288DDD}"/>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67CB64E7-9082-4534-8C54-B21DE03D7E3D}"/>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F78F6781-FA75-443A-BD32-1EBA81940BA9}"/>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EA6314DA-675C-4E1C-BDA2-6C6E143CC836}"/>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id="{85A5392F-A4D8-4256-80A4-DC8CE5D7205A}"/>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0193F58A-0F74-4921-B7AA-3B605AD761DB}"/>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E37EE3E7-B28C-431B-B7D8-11715AD237F2}"/>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BCCEEDDE-AD51-424C-8870-FC9B9CF47B8B}"/>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658B704C-CF41-4FDF-AADC-1EC5860282A5}"/>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AF546DCF-E726-43B8-B32F-FA44A007A57F}"/>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8790A938-E83F-48EC-B5AF-86DF6A7462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2522DA00-5FD3-4522-A13B-52819B363D1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5F8F807-AE13-48AE-B04A-49BD698C92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957DE29-85F2-46EB-8A10-1C42CBCFE9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5E28660F-5DFB-4539-8E8E-14D6EBBE47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44641</xdr:rowOff>
    </xdr:from>
    <xdr:to>
      <xdr:col>116</xdr:col>
      <xdr:colOff>114300</xdr:colOff>
      <xdr:row>58</xdr:row>
      <xdr:rowOff>146241</xdr:rowOff>
    </xdr:to>
    <xdr:sp macro="" textlink="">
      <xdr:nvSpPr>
        <xdr:cNvPr id="597" name="楕円 596">
          <a:extLst>
            <a:ext uri="{FF2B5EF4-FFF2-40B4-BE49-F238E27FC236}">
              <a16:creationId xmlns:a16="http://schemas.microsoft.com/office/drawing/2014/main" id="{7E85597A-5A34-4E6B-B840-B2C156B70C42}"/>
            </a:ext>
          </a:extLst>
        </xdr:cNvPr>
        <xdr:cNvSpPr/>
      </xdr:nvSpPr>
      <xdr:spPr>
        <a:xfrm>
          <a:off x="22110700" y="9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67518</xdr:rowOff>
    </xdr:from>
    <xdr:ext cx="469744" cy="259045"/>
    <xdr:sp macro="" textlink="">
      <xdr:nvSpPr>
        <xdr:cNvPr id="598" name="【学校施設】&#10;一人当たり面積該当値テキスト">
          <a:extLst>
            <a:ext uri="{FF2B5EF4-FFF2-40B4-BE49-F238E27FC236}">
              <a16:creationId xmlns:a16="http://schemas.microsoft.com/office/drawing/2014/main" id="{04ECF032-E2A9-47A5-BCA2-E6FE80DBBB3A}"/>
            </a:ext>
          </a:extLst>
        </xdr:cNvPr>
        <xdr:cNvSpPr txBox="1"/>
      </xdr:nvSpPr>
      <xdr:spPr>
        <a:xfrm>
          <a:off x="22199600" y="984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123507</xdr:rowOff>
    </xdr:from>
    <xdr:to>
      <xdr:col>112</xdr:col>
      <xdr:colOff>38100</xdr:colOff>
      <xdr:row>58</xdr:row>
      <xdr:rowOff>53657</xdr:rowOff>
    </xdr:to>
    <xdr:sp macro="" textlink="">
      <xdr:nvSpPr>
        <xdr:cNvPr id="599" name="楕円 598">
          <a:extLst>
            <a:ext uri="{FF2B5EF4-FFF2-40B4-BE49-F238E27FC236}">
              <a16:creationId xmlns:a16="http://schemas.microsoft.com/office/drawing/2014/main" id="{FBBD8652-396C-48C6-87A2-2F0BB90C31ED}"/>
            </a:ext>
          </a:extLst>
        </xdr:cNvPr>
        <xdr:cNvSpPr/>
      </xdr:nvSpPr>
      <xdr:spPr>
        <a:xfrm>
          <a:off x="21272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2857</xdr:rowOff>
    </xdr:from>
    <xdr:to>
      <xdr:col>116</xdr:col>
      <xdr:colOff>63500</xdr:colOff>
      <xdr:row>58</xdr:row>
      <xdr:rowOff>95441</xdr:rowOff>
    </xdr:to>
    <xdr:cxnSp macro="">
      <xdr:nvCxnSpPr>
        <xdr:cNvPr id="600" name="直線コネクタ 599">
          <a:extLst>
            <a:ext uri="{FF2B5EF4-FFF2-40B4-BE49-F238E27FC236}">
              <a16:creationId xmlns:a16="http://schemas.microsoft.com/office/drawing/2014/main" id="{8909EE29-E011-4CA3-8989-D90FB2A74DB0}"/>
            </a:ext>
          </a:extLst>
        </xdr:cNvPr>
        <xdr:cNvCxnSpPr/>
      </xdr:nvCxnSpPr>
      <xdr:spPr>
        <a:xfrm>
          <a:off x="21323300" y="9946957"/>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156083</xdr:rowOff>
    </xdr:from>
    <xdr:to>
      <xdr:col>107</xdr:col>
      <xdr:colOff>101600</xdr:colOff>
      <xdr:row>58</xdr:row>
      <xdr:rowOff>86233</xdr:rowOff>
    </xdr:to>
    <xdr:sp macro="" textlink="">
      <xdr:nvSpPr>
        <xdr:cNvPr id="601" name="楕円 600">
          <a:extLst>
            <a:ext uri="{FF2B5EF4-FFF2-40B4-BE49-F238E27FC236}">
              <a16:creationId xmlns:a16="http://schemas.microsoft.com/office/drawing/2014/main" id="{C120D188-6756-401A-9705-63A97DF6C6CC}"/>
            </a:ext>
          </a:extLst>
        </xdr:cNvPr>
        <xdr:cNvSpPr/>
      </xdr:nvSpPr>
      <xdr:spPr>
        <a:xfrm>
          <a:off x="20383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2857</xdr:rowOff>
    </xdr:from>
    <xdr:to>
      <xdr:col>111</xdr:col>
      <xdr:colOff>177800</xdr:colOff>
      <xdr:row>58</xdr:row>
      <xdr:rowOff>35433</xdr:rowOff>
    </xdr:to>
    <xdr:cxnSp macro="">
      <xdr:nvCxnSpPr>
        <xdr:cNvPr id="602" name="直線コネクタ 601">
          <a:extLst>
            <a:ext uri="{FF2B5EF4-FFF2-40B4-BE49-F238E27FC236}">
              <a16:creationId xmlns:a16="http://schemas.microsoft.com/office/drawing/2014/main" id="{AC08DFB0-6D60-4F6A-88EF-A8BAA2A41357}"/>
            </a:ext>
          </a:extLst>
        </xdr:cNvPr>
        <xdr:cNvCxnSpPr/>
      </xdr:nvCxnSpPr>
      <xdr:spPr>
        <a:xfrm flipV="1">
          <a:off x="20434300" y="994695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xdr:rowOff>
    </xdr:from>
    <xdr:to>
      <xdr:col>102</xdr:col>
      <xdr:colOff>165100</xdr:colOff>
      <xdr:row>58</xdr:row>
      <xdr:rowOff>103378</xdr:rowOff>
    </xdr:to>
    <xdr:sp macro="" textlink="">
      <xdr:nvSpPr>
        <xdr:cNvPr id="603" name="楕円 602">
          <a:extLst>
            <a:ext uri="{FF2B5EF4-FFF2-40B4-BE49-F238E27FC236}">
              <a16:creationId xmlns:a16="http://schemas.microsoft.com/office/drawing/2014/main" id="{17DFE900-7FB9-4943-920D-B674EB887DBA}"/>
            </a:ext>
          </a:extLst>
        </xdr:cNvPr>
        <xdr:cNvSpPr/>
      </xdr:nvSpPr>
      <xdr:spPr>
        <a:xfrm>
          <a:off x="19494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35433</xdr:rowOff>
    </xdr:from>
    <xdr:to>
      <xdr:col>107</xdr:col>
      <xdr:colOff>50800</xdr:colOff>
      <xdr:row>58</xdr:row>
      <xdr:rowOff>52578</xdr:rowOff>
    </xdr:to>
    <xdr:cxnSp macro="">
      <xdr:nvCxnSpPr>
        <xdr:cNvPr id="604" name="直線コネクタ 603">
          <a:extLst>
            <a:ext uri="{FF2B5EF4-FFF2-40B4-BE49-F238E27FC236}">
              <a16:creationId xmlns:a16="http://schemas.microsoft.com/office/drawing/2014/main" id="{7072A609-D788-407E-AF11-7484BDEC6797}"/>
            </a:ext>
          </a:extLst>
        </xdr:cNvPr>
        <xdr:cNvCxnSpPr/>
      </xdr:nvCxnSpPr>
      <xdr:spPr>
        <a:xfrm flipV="1">
          <a:off x="19545300" y="997953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37782</xdr:rowOff>
    </xdr:from>
    <xdr:to>
      <xdr:col>98</xdr:col>
      <xdr:colOff>38100</xdr:colOff>
      <xdr:row>58</xdr:row>
      <xdr:rowOff>139382</xdr:rowOff>
    </xdr:to>
    <xdr:sp macro="" textlink="">
      <xdr:nvSpPr>
        <xdr:cNvPr id="605" name="楕円 604">
          <a:extLst>
            <a:ext uri="{FF2B5EF4-FFF2-40B4-BE49-F238E27FC236}">
              <a16:creationId xmlns:a16="http://schemas.microsoft.com/office/drawing/2014/main" id="{BB5C8FD2-8B37-45B7-87FF-65C7377AAC49}"/>
            </a:ext>
          </a:extLst>
        </xdr:cNvPr>
        <xdr:cNvSpPr/>
      </xdr:nvSpPr>
      <xdr:spPr>
        <a:xfrm>
          <a:off x="18605500" y="99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52578</xdr:rowOff>
    </xdr:from>
    <xdr:to>
      <xdr:col>102</xdr:col>
      <xdr:colOff>114300</xdr:colOff>
      <xdr:row>58</xdr:row>
      <xdr:rowOff>88582</xdr:rowOff>
    </xdr:to>
    <xdr:cxnSp macro="">
      <xdr:nvCxnSpPr>
        <xdr:cNvPr id="606" name="直線コネクタ 605">
          <a:extLst>
            <a:ext uri="{FF2B5EF4-FFF2-40B4-BE49-F238E27FC236}">
              <a16:creationId xmlns:a16="http://schemas.microsoft.com/office/drawing/2014/main" id="{7770ADE6-8E42-4407-B0CF-E918028F9C22}"/>
            </a:ext>
          </a:extLst>
        </xdr:cNvPr>
        <xdr:cNvCxnSpPr/>
      </xdr:nvCxnSpPr>
      <xdr:spPr>
        <a:xfrm flipV="1">
          <a:off x="18656300" y="9996678"/>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a:extLst>
            <a:ext uri="{FF2B5EF4-FFF2-40B4-BE49-F238E27FC236}">
              <a16:creationId xmlns:a16="http://schemas.microsoft.com/office/drawing/2014/main" id="{94B4C280-4186-47FF-9833-20E9301C3C71}"/>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a:extLst>
            <a:ext uri="{FF2B5EF4-FFF2-40B4-BE49-F238E27FC236}">
              <a16:creationId xmlns:a16="http://schemas.microsoft.com/office/drawing/2014/main" id="{1B4E7D7F-86C6-4057-B536-B120562D0697}"/>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a:extLst>
            <a:ext uri="{FF2B5EF4-FFF2-40B4-BE49-F238E27FC236}">
              <a16:creationId xmlns:a16="http://schemas.microsoft.com/office/drawing/2014/main" id="{1A893A01-CB52-4919-8C21-FD3327AC5EF5}"/>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id="{352B287C-B83A-4C6F-A8B7-A925FE0827C8}"/>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70184</xdr:rowOff>
    </xdr:from>
    <xdr:ext cx="469744" cy="259045"/>
    <xdr:sp macro="" textlink="">
      <xdr:nvSpPr>
        <xdr:cNvPr id="611" name="n_1mainValue【学校施設】&#10;一人当たり面積">
          <a:extLst>
            <a:ext uri="{FF2B5EF4-FFF2-40B4-BE49-F238E27FC236}">
              <a16:creationId xmlns:a16="http://schemas.microsoft.com/office/drawing/2014/main" id="{82C543B6-A811-4492-A336-CADEE3F2D0C2}"/>
            </a:ext>
          </a:extLst>
        </xdr:cNvPr>
        <xdr:cNvSpPr txBox="1"/>
      </xdr:nvSpPr>
      <xdr:spPr>
        <a:xfrm>
          <a:off x="21075727" y="96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102760</xdr:rowOff>
    </xdr:from>
    <xdr:ext cx="469744" cy="259045"/>
    <xdr:sp macro="" textlink="">
      <xdr:nvSpPr>
        <xdr:cNvPr id="612" name="n_2mainValue【学校施設】&#10;一人当たり面積">
          <a:extLst>
            <a:ext uri="{FF2B5EF4-FFF2-40B4-BE49-F238E27FC236}">
              <a16:creationId xmlns:a16="http://schemas.microsoft.com/office/drawing/2014/main" id="{4832F90E-18B2-4876-9CD4-D8633B889671}"/>
            </a:ext>
          </a:extLst>
        </xdr:cNvPr>
        <xdr:cNvSpPr txBox="1"/>
      </xdr:nvSpPr>
      <xdr:spPr>
        <a:xfrm>
          <a:off x="20199427"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119905</xdr:rowOff>
    </xdr:from>
    <xdr:ext cx="469744" cy="259045"/>
    <xdr:sp macro="" textlink="">
      <xdr:nvSpPr>
        <xdr:cNvPr id="613" name="n_3mainValue【学校施設】&#10;一人当たり面積">
          <a:extLst>
            <a:ext uri="{FF2B5EF4-FFF2-40B4-BE49-F238E27FC236}">
              <a16:creationId xmlns:a16="http://schemas.microsoft.com/office/drawing/2014/main" id="{A9F2D04B-60DB-4473-8BBB-D1BBCF022AD0}"/>
            </a:ext>
          </a:extLst>
        </xdr:cNvPr>
        <xdr:cNvSpPr txBox="1"/>
      </xdr:nvSpPr>
      <xdr:spPr>
        <a:xfrm>
          <a:off x="19310427" y="9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155909</xdr:rowOff>
    </xdr:from>
    <xdr:ext cx="469744" cy="259045"/>
    <xdr:sp macro="" textlink="">
      <xdr:nvSpPr>
        <xdr:cNvPr id="614" name="n_4mainValue【学校施設】&#10;一人当たり面積">
          <a:extLst>
            <a:ext uri="{FF2B5EF4-FFF2-40B4-BE49-F238E27FC236}">
              <a16:creationId xmlns:a16="http://schemas.microsoft.com/office/drawing/2014/main" id="{BBC87C73-9167-4D51-9197-0CFA520D34DA}"/>
            </a:ext>
          </a:extLst>
        </xdr:cNvPr>
        <xdr:cNvSpPr txBox="1"/>
      </xdr:nvSpPr>
      <xdr:spPr>
        <a:xfrm>
          <a:off x="18421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73FF3ACD-12A6-46BE-B1FE-792C5566CF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B5149F9-498A-42FC-B5EF-B450F054B7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C79C4BBA-4339-4192-9118-3615ED25F6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1E58A0B7-7A06-4899-8DCD-967FA6DFC1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45C5D7B2-1366-41AF-8B51-5D72F947DE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1B959436-ADDD-4B9D-980A-8AE259B7C7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3E782C74-4C90-4AD2-AB13-A473E90B70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9DEA70DE-B781-4B7F-A88F-0228BD9BC22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38A05A8D-B382-4760-85A6-0CD0B266CA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9CB5B902-90B1-402A-805B-58E6F65DB0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CDB76563-DEB5-4B38-A804-83D1FC99D5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14F93D33-96F6-4EEA-AD40-D8C26D487FF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33CA4BD2-10AB-4998-967E-91724B6D58C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79AF09AB-645E-45A2-8914-C6BA7CA28EF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D360CAB-6212-4BFD-9BC8-1293FFA9A82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FB507F2B-B96C-42C4-8E7F-4BBD98FBFA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E78ECE03-73CC-45D2-92D7-F4A54C748A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F877D960-3AF9-42BF-897B-4D18A48C5F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188A0BD3-1282-4C83-A301-2AA9EEE59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4173DCFE-B866-4236-A29B-89517CC9896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E2E77A83-60A1-4820-ADC6-EB4CE195986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C98CFD5C-06F1-44C7-9197-5930C94ACB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EA19B8F6-CFF6-4AC9-A327-ED00D15ABF5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7A9F769E-9E70-4321-BE16-B89A49D7DF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9" name="直線コネクタ 638">
          <a:extLst>
            <a:ext uri="{FF2B5EF4-FFF2-40B4-BE49-F238E27FC236}">
              <a16:creationId xmlns:a16="http://schemas.microsoft.com/office/drawing/2014/main" id="{571F0ABC-9BD7-470C-B337-73BD20104E61}"/>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0" name="【児童館】&#10;有形固定資産減価償却率最小値テキスト">
          <a:extLst>
            <a:ext uri="{FF2B5EF4-FFF2-40B4-BE49-F238E27FC236}">
              <a16:creationId xmlns:a16="http://schemas.microsoft.com/office/drawing/2014/main" id="{39D27111-ED2F-4C4A-8174-9371EA089CC7}"/>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1" name="直線コネクタ 640">
          <a:extLst>
            <a:ext uri="{FF2B5EF4-FFF2-40B4-BE49-F238E27FC236}">
              <a16:creationId xmlns:a16="http://schemas.microsoft.com/office/drawing/2014/main" id="{C8AD7029-9115-40AC-A4EB-6C80DBA30D7B}"/>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2" name="【児童館】&#10;有形固定資産減価償却率最大値テキスト">
          <a:extLst>
            <a:ext uri="{FF2B5EF4-FFF2-40B4-BE49-F238E27FC236}">
              <a16:creationId xmlns:a16="http://schemas.microsoft.com/office/drawing/2014/main" id="{BCFEA984-563D-4F4F-8DFF-DEBD2AB03CB5}"/>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3" name="直線コネクタ 642">
          <a:extLst>
            <a:ext uri="{FF2B5EF4-FFF2-40B4-BE49-F238E27FC236}">
              <a16:creationId xmlns:a16="http://schemas.microsoft.com/office/drawing/2014/main" id="{2A9C25FE-3373-4E3D-A1CF-B8B950AD2A4C}"/>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4" name="【児童館】&#10;有形固定資産減価償却率平均値テキスト">
          <a:extLst>
            <a:ext uri="{FF2B5EF4-FFF2-40B4-BE49-F238E27FC236}">
              <a16:creationId xmlns:a16="http://schemas.microsoft.com/office/drawing/2014/main" id="{A9338236-8FC7-428A-A7A4-76554FDBA636}"/>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5" name="フローチャート: 判断 644">
          <a:extLst>
            <a:ext uri="{FF2B5EF4-FFF2-40B4-BE49-F238E27FC236}">
              <a16:creationId xmlns:a16="http://schemas.microsoft.com/office/drawing/2014/main" id="{0D062308-4134-4362-892F-885EBE21F379}"/>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6" name="フローチャート: 判断 645">
          <a:extLst>
            <a:ext uri="{FF2B5EF4-FFF2-40B4-BE49-F238E27FC236}">
              <a16:creationId xmlns:a16="http://schemas.microsoft.com/office/drawing/2014/main" id="{DC98A4D1-77A0-4773-98A6-272F2DCFA727}"/>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7" name="フローチャート: 判断 646">
          <a:extLst>
            <a:ext uri="{FF2B5EF4-FFF2-40B4-BE49-F238E27FC236}">
              <a16:creationId xmlns:a16="http://schemas.microsoft.com/office/drawing/2014/main" id="{41E95481-6B99-4388-9E6D-E860ADAD596C}"/>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8" name="フローチャート: 判断 647">
          <a:extLst>
            <a:ext uri="{FF2B5EF4-FFF2-40B4-BE49-F238E27FC236}">
              <a16:creationId xmlns:a16="http://schemas.microsoft.com/office/drawing/2014/main" id="{136A3199-AF16-476E-9B64-54CBD8874925}"/>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9" name="フローチャート: 判断 648">
          <a:extLst>
            <a:ext uri="{FF2B5EF4-FFF2-40B4-BE49-F238E27FC236}">
              <a16:creationId xmlns:a16="http://schemas.microsoft.com/office/drawing/2014/main" id="{C5B7F13E-A4E9-4CCE-98EB-CB81FBF03825}"/>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86DBFD38-5CED-4DF1-B230-77F95DCD263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44A43E0-4638-426D-97EF-9CD15FB8D78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C9F197F-576D-4424-8BC0-E128B604C2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16122519-FFDC-4747-97C3-C6701A1B45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0525AEF-5CE7-4067-B497-C2AE4665E5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95886</xdr:rowOff>
    </xdr:from>
    <xdr:to>
      <xdr:col>85</xdr:col>
      <xdr:colOff>177800</xdr:colOff>
      <xdr:row>79</xdr:row>
      <xdr:rowOff>26036</xdr:rowOff>
    </xdr:to>
    <xdr:sp macro="" textlink="">
      <xdr:nvSpPr>
        <xdr:cNvPr id="655" name="楕円 654">
          <a:extLst>
            <a:ext uri="{FF2B5EF4-FFF2-40B4-BE49-F238E27FC236}">
              <a16:creationId xmlns:a16="http://schemas.microsoft.com/office/drawing/2014/main" id="{735A238F-3F23-4A88-9D24-67A82AE2B891}"/>
            </a:ext>
          </a:extLst>
        </xdr:cNvPr>
        <xdr:cNvSpPr/>
      </xdr:nvSpPr>
      <xdr:spPr>
        <a:xfrm>
          <a:off x="162687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48913</xdr:rowOff>
    </xdr:from>
    <xdr:ext cx="405111" cy="259045"/>
    <xdr:sp macro="" textlink="">
      <xdr:nvSpPr>
        <xdr:cNvPr id="656" name="【児童館】&#10;有形固定資産減価償却率該当値テキスト">
          <a:extLst>
            <a:ext uri="{FF2B5EF4-FFF2-40B4-BE49-F238E27FC236}">
              <a16:creationId xmlns:a16="http://schemas.microsoft.com/office/drawing/2014/main" id="{09A16D02-B015-4D82-84C8-8127384C8BC9}"/>
            </a:ext>
          </a:extLst>
        </xdr:cNvPr>
        <xdr:cNvSpPr txBox="1"/>
      </xdr:nvSpPr>
      <xdr:spPr>
        <a:xfrm>
          <a:off x="16357600"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25400</xdr:rowOff>
    </xdr:from>
    <xdr:to>
      <xdr:col>81</xdr:col>
      <xdr:colOff>101600</xdr:colOff>
      <xdr:row>78</xdr:row>
      <xdr:rowOff>127000</xdr:rowOff>
    </xdr:to>
    <xdr:sp macro="" textlink="">
      <xdr:nvSpPr>
        <xdr:cNvPr id="657" name="楕円 656">
          <a:extLst>
            <a:ext uri="{FF2B5EF4-FFF2-40B4-BE49-F238E27FC236}">
              <a16:creationId xmlns:a16="http://schemas.microsoft.com/office/drawing/2014/main" id="{0393BA8D-87A7-4E52-9D22-0E6FBE118A82}"/>
            </a:ext>
          </a:extLst>
        </xdr:cNvPr>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76200</xdr:rowOff>
    </xdr:from>
    <xdr:to>
      <xdr:col>85</xdr:col>
      <xdr:colOff>127000</xdr:colOff>
      <xdr:row>78</xdr:row>
      <xdr:rowOff>146686</xdr:rowOff>
    </xdr:to>
    <xdr:cxnSp macro="">
      <xdr:nvCxnSpPr>
        <xdr:cNvPr id="658" name="直線コネクタ 657">
          <a:extLst>
            <a:ext uri="{FF2B5EF4-FFF2-40B4-BE49-F238E27FC236}">
              <a16:creationId xmlns:a16="http://schemas.microsoft.com/office/drawing/2014/main" id="{53E2EDE3-6618-4534-9A9F-391DA2647905}"/>
            </a:ext>
          </a:extLst>
        </xdr:cNvPr>
        <xdr:cNvCxnSpPr/>
      </xdr:nvCxnSpPr>
      <xdr:spPr>
        <a:xfrm>
          <a:off x="15481300" y="13449300"/>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128270</xdr:rowOff>
    </xdr:from>
    <xdr:to>
      <xdr:col>76</xdr:col>
      <xdr:colOff>165100</xdr:colOff>
      <xdr:row>78</xdr:row>
      <xdr:rowOff>58420</xdr:rowOff>
    </xdr:to>
    <xdr:sp macro="" textlink="">
      <xdr:nvSpPr>
        <xdr:cNvPr id="659" name="楕円 658">
          <a:extLst>
            <a:ext uri="{FF2B5EF4-FFF2-40B4-BE49-F238E27FC236}">
              <a16:creationId xmlns:a16="http://schemas.microsoft.com/office/drawing/2014/main" id="{A3BEABAA-8B0F-4647-8568-11132D53D519}"/>
            </a:ext>
          </a:extLst>
        </xdr:cNvPr>
        <xdr:cNvSpPr/>
      </xdr:nvSpPr>
      <xdr:spPr>
        <a:xfrm>
          <a:off x="14541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xdr:rowOff>
    </xdr:from>
    <xdr:to>
      <xdr:col>81</xdr:col>
      <xdr:colOff>50800</xdr:colOff>
      <xdr:row>78</xdr:row>
      <xdr:rowOff>76200</xdr:rowOff>
    </xdr:to>
    <xdr:cxnSp macro="">
      <xdr:nvCxnSpPr>
        <xdr:cNvPr id="660" name="直線コネクタ 659">
          <a:extLst>
            <a:ext uri="{FF2B5EF4-FFF2-40B4-BE49-F238E27FC236}">
              <a16:creationId xmlns:a16="http://schemas.microsoft.com/office/drawing/2014/main" id="{9E160170-207A-461D-866C-F18C7191B454}"/>
            </a:ext>
          </a:extLst>
        </xdr:cNvPr>
        <xdr:cNvCxnSpPr/>
      </xdr:nvCxnSpPr>
      <xdr:spPr>
        <a:xfrm>
          <a:off x="14592300" y="13380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59689</xdr:rowOff>
    </xdr:from>
    <xdr:to>
      <xdr:col>72</xdr:col>
      <xdr:colOff>38100</xdr:colOff>
      <xdr:row>77</xdr:row>
      <xdr:rowOff>161289</xdr:rowOff>
    </xdr:to>
    <xdr:sp macro="" textlink="">
      <xdr:nvSpPr>
        <xdr:cNvPr id="661" name="楕円 660">
          <a:extLst>
            <a:ext uri="{FF2B5EF4-FFF2-40B4-BE49-F238E27FC236}">
              <a16:creationId xmlns:a16="http://schemas.microsoft.com/office/drawing/2014/main" id="{FFC8B8BF-C136-4DB8-9ACD-18DE496B96A1}"/>
            </a:ext>
          </a:extLst>
        </xdr:cNvPr>
        <xdr:cNvSpPr/>
      </xdr:nvSpPr>
      <xdr:spPr>
        <a:xfrm>
          <a:off x="13652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110489</xdr:rowOff>
    </xdr:from>
    <xdr:to>
      <xdr:col>76</xdr:col>
      <xdr:colOff>114300</xdr:colOff>
      <xdr:row>78</xdr:row>
      <xdr:rowOff>7620</xdr:rowOff>
    </xdr:to>
    <xdr:cxnSp macro="">
      <xdr:nvCxnSpPr>
        <xdr:cNvPr id="662" name="直線コネクタ 661">
          <a:extLst>
            <a:ext uri="{FF2B5EF4-FFF2-40B4-BE49-F238E27FC236}">
              <a16:creationId xmlns:a16="http://schemas.microsoft.com/office/drawing/2014/main" id="{4B80D7BC-DF95-43FA-A529-41EBC622F37D}"/>
            </a:ext>
          </a:extLst>
        </xdr:cNvPr>
        <xdr:cNvCxnSpPr/>
      </xdr:nvCxnSpPr>
      <xdr:spPr>
        <a:xfrm>
          <a:off x="13703300" y="13312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162561</xdr:rowOff>
    </xdr:from>
    <xdr:to>
      <xdr:col>67</xdr:col>
      <xdr:colOff>101600</xdr:colOff>
      <xdr:row>77</xdr:row>
      <xdr:rowOff>92711</xdr:rowOff>
    </xdr:to>
    <xdr:sp macro="" textlink="">
      <xdr:nvSpPr>
        <xdr:cNvPr id="663" name="楕円 662">
          <a:extLst>
            <a:ext uri="{FF2B5EF4-FFF2-40B4-BE49-F238E27FC236}">
              <a16:creationId xmlns:a16="http://schemas.microsoft.com/office/drawing/2014/main" id="{ADC5C7B8-79CE-4DA8-B01B-CDE4E79F658C}"/>
            </a:ext>
          </a:extLst>
        </xdr:cNvPr>
        <xdr:cNvSpPr/>
      </xdr:nvSpPr>
      <xdr:spPr>
        <a:xfrm>
          <a:off x="12763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41911</xdr:rowOff>
    </xdr:from>
    <xdr:to>
      <xdr:col>71</xdr:col>
      <xdr:colOff>177800</xdr:colOff>
      <xdr:row>77</xdr:row>
      <xdr:rowOff>110489</xdr:rowOff>
    </xdr:to>
    <xdr:cxnSp macro="">
      <xdr:nvCxnSpPr>
        <xdr:cNvPr id="664" name="直線コネクタ 663">
          <a:extLst>
            <a:ext uri="{FF2B5EF4-FFF2-40B4-BE49-F238E27FC236}">
              <a16:creationId xmlns:a16="http://schemas.microsoft.com/office/drawing/2014/main" id="{B001547E-2F56-45F6-94E9-2E2BC0B720A8}"/>
            </a:ext>
          </a:extLst>
        </xdr:cNvPr>
        <xdr:cNvCxnSpPr/>
      </xdr:nvCxnSpPr>
      <xdr:spPr>
        <a:xfrm>
          <a:off x="12814300" y="13243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65" name="n_1aveValue【児童館】&#10;有形固定資産減価償却率">
          <a:extLst>
            <a:ext uri="{FF2B5EF4-FFF2-40B4-BE49-F238E27FC236}">
              <a16:creationId xmlns:a16="http://schemas.microsoft.com/office/drawing/2014/main" id="{A0A45290-8276-4719-BD9D-1494CADE9B49}"/>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66" name="n_2aveValue【児童館】&#10;有形固定資産減価償却率">
          <a:extLst>
            <a:ext uri="{FF2B5EF4-FFF2-40B4-BE49-F238E27FC236}">
              <a16:creationId xmlns:a16="http://schemas.microsoft.com/office/drawing/2014/main" id="{D9C20FEB-DC06-4C30-8AE4-1E22AAE2026A}"/>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7" name="n_3aveValue【児童館】&#10;有形固定資産減価償却率">
          <a:extLst>
            <a:ext uri="{FF2B5EF4-FFF2-40B4-BE49-F238E27FC236}">
              <a16:creationId xmlns:a16="http://schemas.microsoft.com/office/drawing/2014/main" id="{F73B5CA1-2529-45F1-8327-B7A1C7F1D84A}"/>
            </a:ext>
          </a:extLst>
        </xdr:cNvPr>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668" name="n_4aveValue【児童館】&#10;有形固定資産減価償却率">
          <a:extLst>
            <a:ext uri="{FF2B5EF4-FFF2-40B4-BE49-F238E27FC236}">
              <a16:creationId xmlns:a16="http://schemas.microsoft.com/office/drawing/2014/main" id="{FFE58ECE-7E25-4BD9-94F9-6273A1902E0D}"/>
            </a:ext>
          </a:extLst>
        </xdr:cNvPr>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143527</xdr:rowOff>
    </xdr:from>
    <xdr:ext cx="405111" cy="259045"/>
    <xdr:sp macro="" textlink="">
      <xdr:nvSpPr>
        <xdr:cNvPr id="669" name="n_1mainValue【児童館】&#10;有形固定資産減価償却率">
          <a:extLst>
            <a:ext uri="{FF2B5EF4-FFF2-40B4-BE49-F238E27FC236}">
              <a16:creationId xmlns:a16="http://schemas.microsoft.com/office/drawing/2014/main" id="{586308C4-D622-41EA-AF6A-E06857DC67C9}"/>
            </a:ext>
          </a:extLst>
        </xdr:cNvPr>
        <xdr:cNvSpPr txBox="1"/>
      </xdr:nvSpPr>
      <xdr:spPr>
        <a:xfrm>
          <a:off x="15266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74947</xdr:rowOff>
    </xdr:from>
    <xdr:ext cx="405111" cy="259045"/>
    <xdr:sp macro="" textlink="">
      <xdr:nvSpPr>
        <xdr:cNvPr id="670" name="n_2mainValue【児童館】&#10;有形固定資産減価償却率">
          <a:extLst>
            <a:ext uri="{FF2B5EF4-FFF2-40B4-BE49-F238E27FC236}">
              <a16:creationId xmlns:a16="http://schemas.microsoft.com/office/drawing/2014/main" id="{B313DCE1-742B-4A88-AD15-7A28436C4A30}"/>
            </a:ext>
          </a:extLst>
        </xdr:cNvPr>
        <xdr:cNvSpPr txBox="1"/>
      </xdr:nvSpPr>
      <xdr:spPr>
        <a:xfrm>
          <a:off x="14389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6366</xdr:rowOff>
    </xdr:from>
    <xdr:ext cx="405111" cy="259045"/>
    <xdr:sp macro="" textlink="">
      <xdr:nvSpPr>
        <xdr:cNvPr id="671" name="n_3mainValue【児童館】&#10;有形固定資産減価償却率">
          <a:extLst>
            <a:ext uri="{FF2B5EF4-FFF2-40B4-BE49-F238E27FC236}">
              <a16:creationId xmlns:a16="http://schemas.microsoft.com/office/drawing/2014/main" id="{177262EB-CBC4-4FF9-8B31-07B81864B5E6}"/>
            </a:ext>
          </a:extLst>
        </xdr:cNvPr>
        <xdr:cNvSpPr txBox="1"/>
      </xdr:nvSpPr>
      <xdr:spPr>
        <a:xfrm>
          <a:off x="13500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109237</xdr:rowOff>
    </xdr:from>
    <xdr:ext cx="405111" cy="259045"/>
    <xdr:sp macro="" textlink="">
      <xdr:nvSpPr>
        <xdr:cNvPr id="672" name="n_4mainValue【児童館】&#10;有形固定資産減価償却率">
          <a:extLst>
            <a:ext uri="{FF2B5EF4-FFF2-40B4-BE49-F238E27FC236}">
              <a16:creationId xmlns:a16="http://schemas.microsoft.com/office/drawing/2014/main" id="{F6AB61DE-AA22-410C-9793-EC0335E90F0D}"/>
            </a:ext>
          </a:extLst>
        </xdr:cNvPr>
        <xdr:cNvSpPr txBox="1"/>
      </xdr:nvSpPr>
      <xdr:spPr>
        <a:xfrm>
          <a:off x="126117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E23660BC-ECCB-439F-93A7-46EEB72A54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77A5AE67-535B-489E-BF26-EC30D22F37F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9B8820B3-F953-4AB8-8AFD-B4C42EEC45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B129C64C-B4D7-48AA-88BC-C9984E8E72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9F37341-E8BB-4428-84A3-C2B88D71E4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31F18B94-1854-49F3-8DAF-F5753E7ED4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20F0304A-D88F-41F9-BAB0-67DBD72BE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ABC78B7F-B361-44E2-BA3D-F82FA9EEDB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D02BDA04-E7C5-4982-8745-89074B6529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95D3328-FA3B-4F3C-B1E8-FDA7138055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278AA79E-3A66-4DBE-879F-236B50FF74E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9688F1FA-4100-436F-A41A-ADE2148DC3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1D97E587-3ACB-48A2-A37F-C60606FE268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546ED470-E1CD-4A8E-8CF3-1DB9C614352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AEA76B37-C62D-41C2-AA2E-75765D98877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6505BD56-3B03-4D15-800F-C45A2A7A036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2A5D9692-9E98-407E-801A-782B1093F2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5E018D91-D5D8-4780-897B-3D8AAAB743B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A5BC5481-6EBB-4A03-BF13-A874FAEF718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5850B0B0-D00D-4409-80E2-5C67AB4D258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6CFB3988-137E-465F-9C46-6DAB23A33F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3F7A2154-7F18-404A-9FA2-A1DC3D13647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B54F871D-F6E9-48A4-9C22-7CD778275B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6" name="直線コネクタ 695">
          <a:extLst>
            <a:ext uri="{FF2B5EF4-FFF2-40B4-BE49-F238E27FC236}">
              <a16:creationId xmlns:a16="http://schemas.microsoft.com/office/drawing/2014/main" id="{56456C14-877F-470D-B3BF-D04CA5D18DD8}"/>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a:extLst>
            <a:ext uri="{FF2B5EF4-FFF2-40B4-BE49-F238E27FC236}">
              <a16:creationId xmlns:a16="http://schemas.microsoft.com/office/drawing/2014/main" id="{C454C2A3-EDBC-4F40-AAAA-66993BD9E5EE}"/>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a:extLst>
            <a:ext uri="{FF2B5EF4-FFF2-40B4-BE49-F238E27FC236}">
              <a16:creationId xmlns:a16="http://schemas.microsoft.com/office/drawing/2014/main" id="{F52D3D0D-76CA-4B0E-910E-3A13BCDF8BB8}"/>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a:extLst>
            <a:ext uri="{FF2B5EF4-FFF2-40B4-BE49-F238E27FC236}">
              <a16:creationId xmlns:a16="http://schemas.microsoft.com/office/drawing/2014/main" id="{C6F655B9-B8EA-460D-A388-75F9B922F0AE}"/>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a:extLst>
            <a:ext uri="{FF2B5EF4-FFF2-40B4-BE49-F238E27FC236}">
              <a16:creationId xmlns:a16="http://schemas.microsoft.com/office/drawing/2014/main" id="{91DDE1C9-9747-4704-9A0D-874E6A40FB59}"/>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1" name="【児童館】&#10;一人当たり面積平均値テキスト">
          <a:extLst>
            <a:ext uri="{FF2B5EF4-FFF2-40B4-BE49-F238E27FC236}">
              <a16:creationId xmlns:a16="http://schemas.microsoft.com/office/drawing/2014/main" id="{A2F6BFD5-D9FD-4070-81AF-F0C1111AF6EF}"/>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a:extLst>
            <a:ext uri="{FF2B5EF4-FFF2-40B4-BE49-F238E27FC236}">
              <a16:creationId xmlns:a16="http://schemas.microsoft.com/office/drawing/2014/main" id="{03AAA059-DEE9-453F-85F2-8132099C3B54}"/>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3" name="フローチャート: 判断 702">
          <a:extLst>
            <a:ext uri="{FF2B5EF4-FFF2-40B4-BE49-F238E27FC236}">
              <a16:creationId xmlns:a16="http://schemas.microsoft.com/office/drawing/2014/main" id="{DCB31B32-2EA8-45AE-8F40-6B368100E6E1}"/>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4" name="フローチャート: 判断 703">
          <a:extLst>
            <a:ext uri="{FF2B5EF4-FFF2-40B4-BE49-F238E27FC236}">
              <a16:creationId xmlns:a16="http://schemas.microsoft.com/office/drawing/2014/main" id="{80B3BCC2-929D-42B3-8B9B-6A80DFB18F16}"/>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5" name="フローチャート: 判断 704">
          <a:extLst>
            <a:ext uri="{FF2B5EF4-FFF2-40B4-BE49-F238E27FC236}">
              <a16:creationId xmlns:a16="http://schemas.microsoft.com/office/drawing/2014/main" id="{EB3DB4BC-A160-46CE-879D-0B528B77C1F4}"/>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6" name="フローチャート: 判断 705">
          <a:extLst>
            <a:ext uri="{FF2B5EF4-FFF2-40B4-BE49-F238E27FC236}">
              <a16:creationId xmlns:a16="http://schemas.microsoft.com/office/drawing/2014/main" id="{6D9802A3-0FAC-46ED-9F9B-4345A2FA81D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BBD4485-8ADE-47B7-8FBB-CC0E737963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346597C-66C5-4787-8CE5-84AFE75ACA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9A205ADB-5F71-4A3E-B89C-C6EADC0A2CE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DC35EDC-4738-4936-9BAC-5C237E0C88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1E0A5998-B6B5-4844-B7D2-76163546E8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712" name="楕円 711">
          <a:extLst>
            <a:ext uri="{FF2B5EF4-FFF2-40B4-BE49-F238E27FC236}">
              <a16:creationId xmlns:a16="http://schemas.microsoft.com/office/drawing/2014/main" id="{707CF701-E3DB-4C29-9EDE-4B0D486457E5}"/>
            </a:ext>
          </a:extLst>
        </xdr:cNvPr>
        <xdr:cNvSpPr/>
      </xdr:nvSpPr>
      <xdr:spPr>
        <a:xfrm>
          <a:off x="22110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13" name="【児童館】&#10;一人当たり面積該当値テキスト">
          <a:extLst>
            <a:ext uri="{FF2B5EF4-FFF2-40B4-BE49-F238E27FC236}">
              <a16:creationId xmlns:a16="http://schemas.microsoft.com/office/drawing/2014/main" id="{5FB585B9-D698-48DA-A728-BFADA2C62681}"/>
            </a:ext>
          </a:extLst>
        </xdr:cNvPr>
        <xdr:cNvSpPr txBox="1"/>
      </xdr:nvSpPr>
      <xdr:spPr>
        <a:xfrm>
          <a:off x="22199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14" name="楕円 713">
          <a:extLst>
            <a:ext uri="{FF2B5EF4-FFF2-40B4-BE49-F238E27FC236}">
              <a16:creationId xmlns:a16="http://schemas.microsoft.com/office/drawing/2014/main" id="{C3EEDDBC-618F-4263-B92A-608636AD1A14}"/>
            </a:ext>
          </a:extLst>
        </xdr:cNvPr>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127000</xdr:rowOff>
    </xdr:to>
    <xdr:cxnSp macro="">
      <xdr:nvCxnSpPr>
        <xdr:cNvPr id="715" name="直線コネクタ 714">
          <a:extLst>
            <a:ext uri="{FF2B5EF4-FFF2-40B4-BE49-F238E27FC236}">
              <a16:creationId xmlns:a16="http://schemas.microsoft.com/office/drawing/2014/main" id="{7DB5BEAF-0151-4D94-8D56-214778A493D0}"/>
            </a:ext>
          </a:extLst>
        </xdr:cNvPr>
        <xdr:cNvCxnSpPr/>
      </xdr:nvCxnSpPr>
      <xdr:spPr>
        <a:xfrm>
          <a:off x="21323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716" name="楕円 715">
          <a:extLst>
            <a:ext uri="{FF2B5EF4-FFF2-40B4-BE49-F238E27FC236}">
              <a16:creationId xmlns:a16="http://schemas.microsoft.com/office/drawing/2014/main" id="{B153E237-0CC2-4E97-8F90-9194DC71F654}"/>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139700</xdr:rowOff>
    </xdr:to>
    <xdr:cxnSp macro="">
      <xdr:nvCxnSpPr>
        <xdr:cNvPr id="717" name="直線コネクタ 716">
          <a:extLst>
            <a:ext uri="{FF2B5EF4-FFF2-40B4-BE49-F238E27FC236}">
              <a16:creationId xmlns:a16="http://schemas.microsoft.com/office/drawing/2014/main" id="{592422D1-831D-4C67-B555-73B050DF787E}"/>
            </a:ext>
          </a:extLst>
        </xdr:cNvPr>
        <xdr:cNvCxnSpPr/>
      </xdr:nvCxnSpPr>
      <xdr:spPr>
        <a:xfrm flipV="1">
          <a:off x="20434300" y="1418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8" name="楕円 717">
          <a:extLst>
            <a:ext uri="{FF2B5EF4-FFF2-40B4-BE49-F238E27FC236}">
              <a16:creationId xmlns:a16="http://schemas.microsoft.com/office/drawing/2014/main" id="{D4BC97C8-FA28-4983-8884-A71B6D7B7A73}"/>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152400</xdr:rowOff>
    </xdr:to>
    <xdr:cxnSp macro="">
      <xdr:nvCxnSpPr>
        <xdr:cNvPr id="719" name="直線コネクタ 718">
          <a:extLst>
            <a:ext uri="{FF2B5EF4-FFF2-40B4-BE49-F238E27FC236}">
              <a16:creationId xmlns:a16="http://schemas.microsoft.com/office/drawing/2014/main" id="{EDACBC69-A0D4-4B68-9499-84BE6893FD52}"/>
            </a:ext>
          </a:extLst>
        </xdr:cNvPr>
        <xdr:cNvCxnSpPr/>
      </xdr:nvCxnSpPr>
      <xdr:spPr>
        <a:xfrm flipV="1">
          <a:off x="19545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0" name="楕円 719">
          <a:extLst>
            <a:ext uri="{FF2B5EF4-FFF2-40B4-BE49-F238E27FC236}">
              <a16:creationId xmlns:a16="http://schemas.microsoft.com/office/drawing/2014/main" id="{9D896B61-C4A1-4B4F-B46E-D1F63C89D03B}"/>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1" name="直線コネクタ 720">
          <a:extLst>
            <a:ext uri="{FF2B5EF4-FFF2-40B4-BE49-F238E27FC236}">
              <a16:creationId xmlns:a16="http://schemas.microsoft.com/office/drawing/2014/main" id="{186E5B4F-6E0B-448B-8AE9-6040CEC7FB2D}"/>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2" name="n_1aveValue【児童館】&#10;一人当たり面積">
          <a:extLst>
            <a:ext uri="{FF2B5EF4-FFF2-40B4-BE49-F238E27FC236}">
              <a16:creationId xmlns:a16="http://schemas.microsoft.com/office/drawing/2014/main" id="{1BE35D3B-41E3-4B8E-B140-68838A8D2912}"/>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3" name="n_2aveValue【児童館】&#10;一人当たり面積">
          <a:extLst>
            <a:ext uri="{FF2B5EF4-FFF2-40B4-BE49-F238E27FC236}">
              <a16:creationId xmlns:a16="http://schemas.microsoft.com/office/drawing/2014/main" id="{F6254A7C-D3B7-489A-A499-805A49343B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4" name="n_3aveValue【児童館】&#10;一人当たり面積">
          <a:extLst>
            <a:ext uri="{FF2B5EF4-FFF2-40B4-BE49-F238E27FC236}">
              <a16:creationId xmlns:a16="http://schemas.microsoft.com/office/drawing/2014/main" id="{991EFC67-2F68-4FD1-8348-2D35C546730E}"/>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25" name="n_4aveValue【児童館】&#10;一人当たり面積">
          <a:extLst>
            <a:ext uri="{FF2B5EF4-FFF2-40B4-BE49-F238E27FC236}">
              <a16:creationId xmlns:a16="http://schemas.microsoft.com/office/drawing/2014/main" id="{A30B2AB1-24F8-4469-A248-9EBFE3352014}"/>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26" name="n_1mainValue【児童館】&#10;一人当たり面積">
          <a:extLst>
            <a:ext uri="{FF2B5EF4-FFF2-40B4-BE49-F238E27FC236}">
              <a16:creationId xmlns:a16="http://schemas.microsoft.com/office/drawing/2014/main" id="{B43C4D2D-B9BB-441F-86CC-87AC603FF9B7}"/>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727" name="n_2mainValue【児童館】&#10;一人当たり面積">
          <a:extLst>
            <a:ext uri="{FF2B5EF4-FFF2-40B4-BE49-F238E27FC236}">
              <a16:creationId xmlns:a16="http://schemas.microsoft.com/office/drawing/2014/main" id="{58E3644A-B2A1-4BB0-AD4A-12FBAB5C3BEE}"/>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mainValue【児童館】&#10;一人当たり面積">
          <a:extLst>
            <a:ext uri="{FF2B5EF4-FFF2-40B4-BE49-F238E27FC236}">
              <a16:creationId xmlns:a16="http://schemas.microsoft.com/office/drawing/2014/main" id="{B24C6ABF-D2F5-48F9-B56A-5D00F37051C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29" name="n_4mainValue【児童館】&#10;一人当たり面積">
          <a:extLst>
            <a:ext uri="{FF2B5EF4-FFF2-40B4-BE49-F238E27FC236}">
              <a16:creationId xmlns:a16="http://schemas.microsoft.com/office/drawing/2014/main" id="{239F7233-45EE-444E-983B-3FBD40250ADF}"/>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32686052-8567-4D6D-81EA-E0D935D5D3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B050C191-E28D-4DBE-9E7F-103C029B65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F78A3520-AD77-48C3-9E26-636B2FF125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8C5F01B9-D1F1-469A-BD8A-B971CB59C4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F03E9242-E927-4614-8436-525456F9F3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8BD1ECB7-ED64-4849-9410-201DFBD6F7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EF48E4F5-E1E0-4811-BDE4-0D92563F4E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A558C506-5AF0-414B-9E18-2C0E31FA32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BCA97789-C41D-4AAE-B68B-4933682DF3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FEA26F30-6D8E-48FA-A6FD-F88B917493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867261A3-C66A-468C-89C1-11FDB937D2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a:extLst>
            <a:ext uri="{FF2B5EF4-FFF2-40B4-BE49-F238E27FC236}">
              <a16:creationId xmlns:a16="http://schemas.microsoft.com/office/drawing/2014/main" id="{6EE5079B-DF90-4DE1-9B9B-007C8A61B66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a:extLst>
            <a:ext uri="{FF2B5EF4-FFF2-40B4-BE49-F238E27FC236}">
              <a16:creationId xmlns:a16="http://schemas.microsoft.com/office/drawing/2014/main" id="{027706A3-4461-4173-905B-DA33C39C962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a:extLst>
            <a:ext uri="{FF2B5EF4-FFF2-40B4-BE49-F238E27FC236}">
              <a16:creationId xmlns:a16="http://schemas.microsoft.com/office/drawing/2014/main" id="{81242CB5-C242-4FBC-A8F6-28FD4B057F3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a:extLst>
            <a:ext uri="{FF2B5EF4-FFF2-40B4-BE49-F238E27FC236}">
              <a16:creationId xmlns:a16="http://schemas.microsoft.com/office/drawing/2014/main" id="{5A8780A4-0CF1-4C9A-B805-7971D0D2E01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a:extLst>
            <a:ext uri="{FF2B5EF4-FFF2-40B4-BE49-F238E27FC236}">
              <a16:creationId xmlns:a16="http://schemas.microsoft.com/office/drawing/2014/main" id="{A2F35F51-22E5-442D-9F39-A6946BE205F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a:extLst>
            <a:ext uri="{FF2B5EF4-FFF2-40B4-BE49-F238E27FC236}">
              <a16:creationId xmlns:a16="http://schemas.microsoft.com/office/drawing/2014/main" id="{86EDF804-63A2-419B-B527-2C0192B5701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a:extLst>
            <a:ext uri="{FF2B5EF4-FFF2-40B4-BE49-F238E27FC236}">
              <a16:creationId xmlns:a16="http://schemas.microsoft.com/office/drawing/2014/main" id="{164FE245-E2AC-412D-A443-84FEF513E46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a:extLst>
            <a:ext uri="{FF2B5EF4-FFF2-40B4-BE49-F238E27FC236}">
              <a16:creationId xmlns:a16="http://schemas.microsoft.com/office/drawing/2014/main" id="{8A07FE67-CA7F-424B-B8B6-B024D57F380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2CC9B7B6-C05D-4642-8F60-F6991D988F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a:extLst>
            <a:ext uri="{FF2B5EF4-FFF2-40B4-BE49-F238E27FC236}">
              <a16:creationId xmlns:a16="http://schemas.microsoft.com/office/drawing/2014/main" id="{E93D9754-03A4-4453-856F-7B5CA5B088C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697C8EB5-F3F5-46A0-BCC9-C88E5261FB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2" name="直線コネクタ 751">
          <a:extLst>
            <a:ext uri="{FF2B5EF4-FFF2-40B4-BE49-F238E27FC236}">
              <a16:creationId xmlns:a16="http://schemas.microsoft.com/office/drawing/2014/main" id="{45A2F757-4ECF-4558-B323-96D3D1A7D751}"/>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3" name="【公民館】&#10;有形固定資産減価償却率最小値テキスト">
          <a:extLst>
            <a:ext uri="{FF2B5EF4-FFF2-40B4-BE49-F238E27FC236}">
              <a16:creationId xmlns:a16="http://schemas.microsoft.com/office/drawing/2014/main" id="{609A4420-D1AF-49B7-A93A-60EE4CE45E97}"/>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4" name="直線コネクタ 753">
          <a:extLst>
            <a:ext uri="{FF2B5EF4-FFF2-40B4-BE49-F238E27FC236}">
              <a16:creationId xmlns:a16="http://schemas.microsoft.com/office/drawing/2014/main" id="{1229FD70-2C2B-41BD-A7B9-03CA44818512}"/>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5" name="【公民館】&#10;有形固定資産減価償却率最大値テキスト">
          <a:extLst>
            <a:ext uri="{FF2B5EF4-FFF2-40B4-BE49-F238E27FC236}">
              <a16:creationId xmlns:a16="http://schemas.microsoft.com/office/drawing/2014/main" id="{0E320673-44D4-4FA2-ADE5-49D37275766B}"/>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6" name="直線コネクタ 755">
          <a:extLst>
            <a:ext uri="{FF2B5EF4-FFF2-40B4-BE49-F238E27FC236}">
              <a16:creationId xmlns:a16="http://schemas.microsoft.com/office/drawing/2014/main" id="{062C44A2-5181-43B5-8B17-6454B6D9B083}"/>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57" name="【公民館】&#10;有形固定資産減価償却率平均値テキスト">
          <a:extLst>
            <a:ext uri="{FF2B5EF4-FFF2-40B4-BE49-F238E27FC236}">
              <a16:creationId xmlns:a16="http://schemas.microsoft.com/office/drawing/2014/main" id="{35577C37-6F08-4881-8590-5A933BBC785E}"/>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8" name="フローチャート: 判断 757">
          <a:extLst>
            <a:ext uri="{FF2B5EF4-FFF2-40B4-BE49-F238E27FC236}">
              <a16:creationId xmlns:a16="http://schemas.microsoft.com/office/drawing/2014/main" id="{EB5BAA5E-D7DA-4EB5-9494-C4D138F728A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9" name="フローチャート: 判断 758">
          <a:extLst>
            <a:ext uri="{FF2B5EF4-FFF2-40B4-BE49-F238E27FC236}">
              <a16:creationId xmlns:a16="http://schemas.microsoft.com/office/drawing/2014/main" id="{FF8CAE0E-F720-4FB0-B578-8B0A351A0AAD}"/>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0" name="フローチャート: 判断 759">
          <a:extLst>
            <a:ext uri="{FF2B5EF4-FFF2-40B4-BE49-F238E27FC236}">
              <a16:creationId xmlns:a16="http://schemas.microsoft.com/office/drawing/2014/main" id="{35FF9E63-BE2B-49DA-972C-C36D13F382A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1" name="フローチャート: 判断 760">
          <a:extLst>
            <a:ext uri="{FF2B5EF4-FFF2-40B4-BE49-F238E27FC236}">
              <a16:creationId xmlns:a16="http://schemas.microsoft.com/office/drawing/2014/main" id="{23CC33EE-623A-4BFF-995F-8184C745BC1E}"/>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2" name="フローチャート: 判断 761">
          <a:extLst>
            <a:ext uri="{FF2B5EF4-FFF2-40B4-BE49-F238E27FC236}">
              <a16:creationId xmlns:a16="http://schemas.microsoft.com/office/drawing/2014/main" id="{8A8A5B09-24D9-4115-93D1-ABA36B55E8C8}"/>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6D7B270-0F91-40B0-B7CF-57CCF1A725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24B6AEF-2736-4FEC-82B6-612F4FDBA0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6E39960-F5AC-4F0B-8722-5F6307E345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B582157-297C-4CE4-853D-4791F24971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8ED2555-8187-4862-81C3-B41F6D4DC0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164846</xdr:rowOff>
    </xdr:from>
    <xdr:to>
      <xdr:col>85</xdr:col>
      <xdr:colOff>177800</xdr:colOff>
      <xdr:row>102</xdr:row>
      <xdr:rowOff>94996</xdr:rowOff>
    </xdr:to>
    <xdr:sp macro="" textlink="">
      <xdr:nvSpPr>
        <xdr:cNvPr id="768" name="楕円 767">
          <a:extLst>
            <a:ext uri="{FF2B5EF4-FFF2-40B4-BE49-F238E27FC236}">
              <a16:creationId xmlns:a16="http://schemas.microsoft.com/office/drawing/2014/main" id="{C80E8DBA-8182-4A93-A114-2A61FB84A1B3}"/>
            </a:ext>
          </a:extLst>
        </xdr:cNvPr>
        <xdr:cNvSpPr/>
      </xdr:nvSpPr>
      <xdr:spPr>
        <a:xfrm>
          <a:off x="162687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16273</xdr:rowOff>
    </xdr:from>
    <xdr:ext cx="405111" cy="259045"/>
    <xdr:sp macro="" textlink="">
      <xdr:nvSpPr>
        <xdr:cNvPr id="769" name="【公民館】&#10;有形固定資産減価償却率該当値テキスト">
          <a:extLst>
            <a:ext uri="{FF2B5EF4-FFF2-40B4-BE49-F238E27FC236}">
              <a16:creationId xmlns:a16="http://schemas.microsoft.com/office/drawing/2014/main" id="{E5476C69-3C74-4AD6-A9C2-D208A08A1E48}"/>
            </a:ext>
          </a:extLst>
        </xdr:cNvPr>
        <xdr:cNvSpPr txBox="1"/>
      </xdr:nvSpPr>
      <xdr:spPr>
        <a:xfrm>
          <a:off x="16357600" y="1733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70" name="楕円 769">
          <a:extLst>
            <a:ext uri="{FF2B5EF4-FFF2-40B4-BE49-F238E27FC236}">
              <a16:creationId xmlns:a16="http://schemas.microsoft.com/office/drawing/2014/main" id="{8BD41F79-80CA-4B3D-8986-BD1DB7FD4308}"/>
            </a:ext>
          </a:extLst>
        </xdr:cNvPr>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44196</xdr:rowOff>
    </xdr:to>
    <xdr:cxnSp macro="">
      <xdr:nvCxnSpPr>
        <xdr:cNvPr id="771" name="直線コネクタ 770">
          <a:extLst>
            <a:ext uri="{FF2B5EF4-FFF2-40B4-BE49-F238E27FC236}">
              <a16:creationId xmlns:a16="http://schemas.microsoft.com/office/drawing/2014/main" id="{8E36B764-EFE9-4D24-83CE-1824C99F7A77}"/>
            </a:ext>
          </a:extLst>
        </xdr:cNvPr>
        <xdr:cNvCxnSpPr/>
      </xdr:nvCxnSpPr>
      <xdr:spPr>
        <a:xfrm>
          <a:off x="15481300" y="174840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2" name="楕円 771">
          <a:extLst>
            <a:ext uri="{FF2B5EF4-FFF2-40B4-BE49-F238E27FC236}">
              <a16:creationId xmlns:a16="http://schemas.microsoft.com/office/drawing/2014/main" id="{66708CB2-3D36-4AA6-B9D2-287A70B61084}"/>
            </a:ext>
          </a:extLst>
        </xdr:cNvPr>
        <xdr:cNvSpPr/>
      </xdr:nvSpPr>
      <xdr:spPr>
        <a:xfrm>
          <a:off x="14541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101</xdr:row>
      <xdr:rowOff>167639</xdr:rowOff>
    </xdr:to>
    <xdr:cxnSp macro="">
      <xdr:nvCxnSpPr>
        <xdr:cNvPr id="773" name="直線コネクタ 772">
          <a:extLst>
            <a:ext uri="{FF2B5EF4-FFF2-40B4-BE49-F238E27FC236}">
              <a16:creationId xmlns:a16="http://schemas.microsoft.com/office/drawing/2014/main" id="{A257AD7A-A902-4947-96E0-805E19101A69}"/>
            </a:ext>
          </a:extLst>
        </xdr:cNvPr>
        <xdr:cNvCxnSpPr/>
      </xdr:nvCxnSpPr>
      <xdr:spPr>
        <a:xfrm>
          <a:off x="14592300" y="174360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74" name="楕円 773">
          <a:extLst>
            <a:ext uri="{FF2B5EF4-FFF2-40B4-BE49-F238E27FC236}">
              <a16:creationId xmlns:a16="http://schemas.microsoft.com/office/drawing/2014/main" id="{1611B623-297E-4880-B442-75BF547D4072}"/>
            </a:ext>
          </a:extLst>
        </xdr:cNvPr>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119635</xdr:rowOff>
    </xdr:to>
    <xdr:cxnSp macro="">
      <xdr:nvCxnSpPr>
        <xdr:cNvPr id="775" name="直線コネクタ 774">
          <a:extLst>
            <a:ext uri="{FF2B5EF4-FFF2-40B4-BE49-F238E27FC236}">
              <a16:creationId xmlns:a16="http://schemas.microsoft.com/office/drawing/2014/main" id="{BE5EF793-ABBB-46B0-9B07-1DA95F66FA02}"/>
            </a:ext>
          </a:extLst>
        </xdr:cNvPr>
        <xdr:cNvCxnSpPr/>
      </xdr:nvCxnSpPr>
      <xdr:spPr>
        <a:xfrm>
          <a:off x="13703300" y="173926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75692</xdr:rowOff>
    </xdr:from>
    <xdr:to>
      <xdr:col>67</xdr:col>
      <xdr:colOff>101600</xdr:colOff>
      <xdr:row>100</xdr:row>
      <xdr:rowOff>5842</xdr:rowOff>
    </xdr:to>
    <xdr:sp macro="" textlink="">
      <xdr:nvSpPr>
        <xdr:cNvPr id="776" name="楕円 775">
          <a:extLst>
            <a:ext uri="{FF2B5EF4-FFF2-40B4-BE49-F238E27FC236}">
              <a16:creationId xmlns:a16="http://schemas.microsoft.com/office/drawing/2014/main" id="{62FDD72A-40DA-49E7-B568-759272061FE1}"/>
            </a:ext>
          </a:extLst>
        </xdr:cNvPr>
        <xdr:cNvSpPr/>
      </xdr:nvSpPr>
      <xdr:spPr>
        <a:xfrm>
          <a:off x="12763500" y="170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126492</xdr:rowOff>
    </xdr:from>
    <xdr:to>
      <xdr:col>71</xdr:col>
      <xdr:colOff>177800</xdr:colOff>
      <xdr:row>101</xdr:row>
      <xdr:rowOff>76200</xdr:rowOff>
    </xdr:to>
    <xdr:cxnSp macro="">
      <xdr:nvCxnSpPr>
        <xdr:cNvPr id="777" name="直線コネクタ 776">
          <a:extLst>
            <a:ext uri="{FF2B5EF4-FFF2-40B4-BE49-F238E27FC236}">
              <a16:creationId xmlns:a16="http://schemas.microsoft.com/office/drawing/2014/main" id="{266C25A1-BD93-44F3-A5E0-805DFC46576C}"/>
            </a:ext>
          </a:extLst>
        </xdr:cNvPr>
        <xdr:cNvCxnSpPr/>
      </xdr:nvCxnSpPr>
      <xdr:spPr>
        <a:xfrm>
          <a:off x="12814300" y="1710004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778" name="n_1aveValue【公民館】&#10;有形固定資産減価償却率">
          <a:extLst>
            <a:ext uri="{FF2B5EF4-FFF2-40B4-BE49-F238E27FC236}">
              <a16:creationId xmlns:a16="http://schemas.microsoft.com/office/drawing/2014/main" id="{90E56BF3-5890-44AD-9F2F-C102F3FF9990}"/>
            </a:ext>
          </a:extLst>
        </xdr:cNvPr>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779" name="n_2aveValue【公民館】&#10;有形固定資産減価償却率">
          <a:extLst>
            <a:ext uri="{FF2B5EF4-FFF2-40B4-BE49-F238E27FC236}">
              <a16:creationId xmlns:a16="http://schemas.microsoft.com/office/drawing/2014/main" id="{EB10976C-0166-4FAB-AE13-826F42196A52}"/>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780" name="n_3aveValue【公民館】&#10;有形固定資産減価償却率">
          <a:extLst>
            <a:ext uri="{FF2B5EF4-FFF2-40B4-BE49-F238E27FC236}">
              <a16:creationId xmlns:a16="http://schemas.microsoft.com/office/drawing/2014/main" id="{B88B74F4-0C4D-49F3-9DF9-37BD0615EA26}"/>
            </a:ext>
          </a:extLst>
        </xdr:cNvPr>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81" name="n_4aveValue【公民館】&#10;有形固定資産減価償却率">
          <a:extLst>
            <a:ext uri="{FF2B5EF4-FFF2-40B4-BE49-F238E27FC236}">
              <a16:creationId xmlns:a16="http://schemas.microsoft.com/office/drawing/2014/main" id="{B8B0961E-F60C-4184-8CC7-1BA29E2BEF0C}"/>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82" name="n_1mainValue【公民館】&#10;有形固定資産減価償却率">
          <a:extLst>
            <a:ext uri="{FF2B5EF4-FFF2-40B4-BE49-F238E27FC236}">
              <a16:creationId xmlns:a16="http://schemas.microsoft.com/office/drawing/2014/main" id="{6E4D126D-2F7E-4443-8159-4BBBA2AEFFAF}"/>
            </a:ext>
          </a:extLst>
        </xdr:cNvPr>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3" name="n_2mainValue【公民館】&#10;有形固定資産減価償却率">
          <a:extLst>
            <a:ext uri="{FF2B5EF4-FFF2-40B4-BE49-F238E27FC236}">
              <a16:creationId xmlns:a16="http://schemas.microsoft.com/office/drawing/2014/main" id="{84EE3B2C-3C09-4218-87C0-8AF584A3805E}"/>
            </a:ext>
          </a:extLst>
        </xdr:cNvPr>
        <xdr:cNvSpPr txBox="1"/>
      </xdr:nvSpPr>
      <xdr:spPr>
        <a:xfrm>
          <a:off x="14389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84" name="n_3mainValue【公民館】&#10;有形固定資産減価償却率">
          <a:extLst>
            <a:ext uri="{FF2B5EF4-FFF2-40B4-BE49-F238E27FC236}">
              <a16:creationId xmlns:a16="http://schemas.microsoft.com/office/drawing/2014/main" id="{10B35081-52B9-4E52-8D08-8BADC159FDF6}"/>
            </a:ext>
          </a:extLst>
        </xdr:cNvPr>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22369</xdr:rowOff>
    </xdr:from>
    <xdr:ext cx="405111" cy="259045"/>
    <xdr:sp macro="" textlink="">
      <xdr:nvSpPr>
        <xdr:cNvPr id="785" name="n_4mainValue【公民館】&#10;有形固定資産減価償却率">
          <a:extLst>
            <a:ext uri="{FF2B5EF4-FFF2-40B4-BE49-F238E27FC236}">
              <a16:creationId xmlns:a16="http://schemas.microsoft.com/office/drawing/2014/main" id="{97DEE986-F24F-4837-8305-C01C5D06C28C}"/>
            </a:ext>
          </a:extLst>
        </xdr:cNvPr>
        <xdr:cNvSpPr txBox="1"/>
      </xdr:nvSpPr>
      <xdr:spPr>
        <a:xfrm>
          <a:off x="12611744" y="168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AFD21D74-DB14-4B2C-9372-6B42CE3002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3358FBC4-359F-45EA-90A6-42A61C0FEB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CA32A63F-DE24-45DC-BFCC-0645A7DF94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9DEBB4E5-96D5-47E9-A44D-30964D3E2A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9D3EC3E5-0ADD-447D-8652-DB50D49C1C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3C672659-DFFF-4E9A-8CA1-29B78C639E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953BE450-DF92-4D07-B365-AD4E3B0B5F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F6C14D8A-2F56-47EA-B49E-14CE841BD3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EC5438B1-69B4-4D59-8C29-DACD2C4CC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CD9E5489-DFA2-4F85-9115-AE8AA252F7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a:extLst>
            <a:ext uri="{FF2B5EF4-FFF2-40B4-BE49-F238E27FC236}">
              <a16:creationId xmlns:a16="http://schemas.microsoft.com/office/drawing/2014/main" id="{4D3BBD66-E4B5-4E85-8AFC-42D0A24436F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2DF1BA39-5AFF-4CC7-AD20-42C2A57917D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a:extLst>
            <a:ext uri="{FF2B5EF4-FFF2-40B4-BE49-F238E27FC236}">
              <a16:creationId xmlns:a16="http://schemas.microsoft.com/office/drawing/2014/main" id="{E5D85BFD-A499-4050-92EE-38BD1B8F24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a:extLst>
            <a:ext uri="{FF2B5EF4-FFF2-40B4-BE49-F238E27FC236}">
              <a16:creationId xmlns:a16="http://schemas.microsoft.com/office/drawing/2014/main" id="{09E9563D-E61C-4186-8750-80848A409D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a:extLst>
            <a:ext uri="{FF2B5EF4-FFF2-40B4-BE49-F238E27FC236}">
              <a16:creationId xmlns:a16="http://schemas.microsoft.com/office/drawing/2014/main" id="{AF95CB9C-0EDC-4FE1-A5CB-AD4413790B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a:extLst>
            <a:ext uri="{FF2B5EF4-FFF2-40B4-BE49-F238E27FC236}">
              <a16:creationId xmlns:a16="http://schemas.microsoft.com/office/drawing/2014/main" id="{D40E34B1-4E82-451A-B257-AD161C60B3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a:extLst>
            <a:ext uri="{FF2B5EF4-FFF2-40B4-BE49-F238E27FC236}">
              <a16:creationId xmlns:a16="http://schemas.microsoft.com/office/drawing/2014/main" id="{F3B46E9C-8991-4BD1-959E-FF94AFFA64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a:extLst>
            <a:ext uri="{FF2B5EF4-FFF2-40B4-BE49-F238E27FC236}">
              <a16:creationId xmlns:a16="http://schemas.microsoft.com/office/drawing/2014/main" id="{70C99ADC-06C0-47F7-8263-FBBC9F4D450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a:extLst>
            <a:ext uri="{FF2B5EF4-FFF2-40B4-BE49-F238E27FC236}">
              <a16:creationId xmlns:a16="http://schemas.microsoft.com/office/drawing/2014/main" id="{29398D63-87E2-4EE4-B8D9-8F282FB15F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a:extLst>
            <a:ext uri="{FF2B5EF4-FFF2-40B4-BE49-F238E27FC236}">
              <a16:creationId xmlns:a16="http://schemas.microsoft.com/office/drawing/2014/main" id="{06557E36-FC71-4184-BFBC-66BBBB14FC1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a:extLst>
            <a:ext uri="{FF2B5EF4-FFF2-40B4-BE49-F238E27FC236}">
              <a16:creationId xmlns:a16="http://schemas.microsoft.com/office/drawing/2014/main" id="{DF4493AA-02E3-43BA-A9D4-81F10A8B5F1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a:extLst>
            <a:ext uri="{FF2B5EF4-FFF2-40B4-BE49-F238E27FC236}">
              <a16:creationId xmlns:a16="http://schemas.microsoft.com/office/drawing/2014/main" id="{84676381-8002-4DC2-BC39-87FE44CF4B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B5CF77B1-6CA1-4B76-BA9E-B6F65A2B8C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975BA77D-2330-4548-917F-4EB3819570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FA959268-1EC4-46E6-872E-81CC0B0705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1" name="直線コネクタ 810">
          <a:extLst>
            <a:ext uri="{FF2B5EF4-FFF2-40B4-BE49-F238E27FC236}">
              <a16:creationId xmlns:a16="http://schemas.microsoft.com/office/drawing/2014/main" id="{B6321A20-526E-4768-9DDF-722DDD8EA953}"/>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2" name="【公民館】&#10;一人当たり面積最小値テキスト">
          <a:extLst>
            <a:ext uri="{FF2B5EF4-FFF2-40B4-BE49-F238E27FC236}">
              <a16:creationId xmlns:a16="http://schemas.microsoft.com/office/drawing/2014/main" id="{75AE4F73-5EAE-4C3B-80E9-B0D88E163332}"/>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3" name="直線コネクタ 812">
          <a:extLst>
            <a:ext uri="{FF2B5EF4-FFF2-40B4-BE49-F238E27FC236}">
              <a16:creationId xmlns:a16="http://schemas.microsoft.com/office/drawing/2014/main" id="{F58C5C3C-18AB-4682-A463-4797725F798E}"/>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4" name="【公民館】&#10;一人当たり面積最大値テキスト">
          <a:extLst>
            <a:ext uri="{FF2B5EF4-FFF2-40B4-BE49-F238E27FC236}">
              <a16:creationId xmlns:a16="http://schemas.microsoft.com/office/drawing/2014/main" id="{1E9073C3-15AF-4DA8-8592-1FDE3B97492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5" name="直線コネクタ 814">
          <a:extLst>
            <a:ext uri="{FF2B5EF4-FFF2-40B4-BE49-F238E27FC236}">
              <a16:creationId xmlns:a16="http://schemas.microsoft.com/office/drawing/2014/main" id="{C8BAFCBD-012A-4582-A614-0B922354DD68}"/>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16" name="【公民館】&#10;一人当たり面積平均値テキスト">
          <a:extLst>
            <a:ext uri="{FF2B5EF4-FFF2-40B4-BE49-F238E27FC236}">
              <a16:creationId xmlns:a16="http://schemas.microsoft.com/office/drawing/2014/main" id="{575A8FE7-2D21-46BD-837B-18B953262DA9}"/>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a:extLst>
            <a:ext uri="{FF2B5EF4-FFF2-40B4-BE49-F238E27FC236}">
              <a16:creationId xmlns:a16="http://schemas.microsoft.com/office/drawing/2014/main" id="{4989CD12-A0FF-4815-B8AA-537C6500F137}"/>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8" name="フローチャート: 判断 817">
          <a:extLst>
            <a:ext uri="{FF2B5EF4-FFF2-40B4-BE49-F238E27FC236}">
              <a16:creationId xmlns:a16="http://schemas.microsoft.com/office/drawing/2014/main" id="{B15FAFA1-3A32-417A-8020-FCB0AD2B6546}"/>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9" name="フローチャート: 判断 818">
          <a:extLst>
            <a:ext uri="{FF2B5EF4-FFF2-40B4-BE49-F238E27FC236}">
              <a16:creationId xmlns:a16="http://schemas.microsoft.com/office/drawing/2014/main" id="{0306AD1E-2888-4E02-B4FC-47ABFFDDC48E}"/>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0" name="フローチャート: 判断 819">
          <a:extLst>
            <a:ext uri="{FF2B5EF4-FFF2-40B4-BE49-F238E27FC236}">
              <a16:creationId xmlns:a16="http://schemas.microsoft.com/office/drawing/2014/main" id="{38FA6634-E4C7-404F-91E3-3398DCCDE87C}"/>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1" name="フローチャート: 判断 820">
          <a:extLst>
            <a:ext uri="{FF2B5EF4-FFF2-40B4-BE49-F238E27FC236}">
              <a16:creationId xmlns:a16="http://schemas.microsoft.com/office/drawing/2014/main" id="{177DB879-0FCE-4446-89B9-7650B3846CFF}"/>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A031F24-3532-492A-B95F-1D5A8A67C3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730E121-2A2D-413E-839C-5A336FA866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764B127D-C7A5-419F-ACAF-AB49E84C83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2457B70-19F3-44DA-8D89-AFEE7FDA42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1C27CD-AD1F-4284-B646-B084DDAB2C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33564</xdr:rowOff>
    </xdr:from>
    <xdr:to>
      <xdr:col>116</xdr:col>
      <xdr:colOff>114300</xdr:colOff>
      <xdr:row>99</xdr:row>
      <xdr:rowOff>135164</xdr:rowOff>
    </xdr:to>
    <xdr:sp macro="" textlink="">
      <xdr:nvSpPr>
        <xdr:cNvPr id="827" name="楕円 826">
          <a:extLst>
            <a:ext uri="{FF2B5EF4-FFF2-40B4-BE49-F238E27FC236}">
              <a16:creationId xmlns:a16="http://schemas.microsoft.com/office/drawing/2014/main" id="{075C43E6-5D87-41A9-82FB-AB1DBF905627}"/>
            </a:ext>
          </a:extLst>
        </xdr:cNvPr>
        <xdr:cNvSpPr/>
      </xdr:nvSpPr>
      <xdr:spPr>
        <a:xfrm>
          <a:off x="221107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158041</xdr:rowOff>
    </xdr:from>
    <xdr:ext cx="469744" cy="259045"/>
    <xdr:sp macro="" textlink="">
      <xdr:nvSpPr>
        <xdr:cNvPr id="828" name="【公民館】&#10;一人当たり面積該当値テキスト">
          <a:extLst>
            <a:ext uri="{FF2B5EF4-FFF2-40B4-BE49-F238E27FC236}">
              <a16:creationId xmlns:a16="http://schemas.microsoft.com/office/drawing/2014/main" id="{BD1778F0-44FE-466B-8162-FCA74B6573AC}"/>
            </a:ext>
          </a:extLst>
        </xdr:cNvPr>
        <xdr:cNvSpPr txBox="1"/>
      </xdr:nvSpPr>
      <xdr:spPr>
        <a:xfrm>
          <a:off x="22199600" y="169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56424</xdr:rowOff>
    </xdr:from>
    <xdr:to>
      <xdr:col>112</xdr:col>
      <xdr:colOff>38100</xdr:colOff>
      <xdr:row>99</xdr:row>
      <xdr:rowOff>158024</xdr:rowOff>
    </xdr:to>
    <xdr:sp macro="" textlink="">
      <xdr:nvSpPr>
        <xdr:cNvPr id="829" name="楕円 828">
          <a:extLst>
            <a:ext uri="{FF2B5EF4-FFF2-40B4-BE49-F238E27FC236}">
              <a16:creationId xmlns:a16="http://schemas.microsoft.com/office/drawing/2014/main" id="{4328FF04-2CC5-480C-9269-1A2B0668173B}"/>
            </a:ext>
          </a:extLst>
        </xdr:cNvPr>
        <xdr:cNvSpPr/>
      </xdr:nvSpPr>
      <xdr:spPr>
        <a:xfrm>
          <a:off x="21272500" y="170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84364</xdr:rowOff>
    </xdr:from>
    <xdr:to>
      <xdr:col>116</xdr:col>
      <xdr:colOff>63500</xdr:colOff>
      <xdr:row>99</xdr:row>
      <xdr:rowOff>107224</xdr:rowOff>
    </xdr:to>
    <xdr:cxnSp macro="">
      <xdr:nvCxnSpPr>
        <xdr:cNvPr id="830" name="直線コネクタ 829">
          <a:extLst>
            <a:ext uri="{FF2B5EF4-FFF2-40B4-BE49-F238E27FC236}">
              <a16:creationId xmlns:a16="http://schemas.microsoft.com/office/drawing/2014/main" id="{F1DCF453-9527-4D21-8935-E5C4978B0DAF}"/>
            </a:ext>
          </a:extLst>
        </xdr:cNvPr>
        <xdr:cNvCxnSpPr/>
      </xdr:nvCxnSpPr>
      <xdr:spPr>
        <a:xfrm flipV="1">
          <a:off x="21323300" y="170579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76019</xdr:rowOff>
    </xdr:from>
    <xdr:to>
      <xdr:col>107</xdr:col>
      <xdr:colOff>101600</xdr:colOff>
      <xdr:row>100</xdr:row>
      <xdr:rowOff>6169</xdr:rowOff>
    </xdr:to>
    <xdr:sp macro="" textlink="">
      <xdr:nvSpPr>
        <xdr:cNvPr id="831" name="楕円 830">
          <a:extLst>
            <a:ext uri="{FF2B5EF4-FFF2-40B4-BE49-F238E27FC236}">
              <a16:creationId xmlns:a16="http://schemas.microsoft.com/office/drawing/2014/main" id="{5CD1E798-1E35-4BC0-B3E1-2704A1E7E448}"/>
            </a:ext>
          </a:extLst>
        </xdr:cNvPr>
        <xdr:cNvSpPr/>
      </xdr:nvSpPr>
      <xdr:spPr>
        <a:xfrm>
          <a:off x="20383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107224</xdr:rowOff>
    </xdr:from>
    <xdr:to>
      <xdr:col>111</xdr:col>
      <xdr:colOff>177800</xdr:colOff>
      <xdr:row>99</xdr:row>
      <xdr:rowOff>126819</xdr:rowOff>
    </xdr:to>
    <xdr:cxnSp macro="">
      <xdr:nvCxnSpPr>
        <xdr:cNvPr id="832" name="直線コネクタ 831">
          <a:extLst>
            <a:ext uri="{FF2B5EF4-FFF2-40B4-BE49-F238E27FC236}">
              <a16:creationId xmlns:a16="http://schemas.microsoft.com/office/drawing/2014/main" id="{2E744605-F5BD-4945-B0E6-04A32534074B}"/>
            </a:ext>
          </a:extLst>
        </xdr:cNvPr>
        <xdr:cNvCxnSpPr/>
      </xdr:nvCxnSpPr>
      <xdr:spPr>
        <a:xfrm flipV="1">
          <a:off x="20434300" y="17080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95613</xdr:rowOff>
    </xdr:from>
    <xdr:to>
      <xdr:col>102</xdr:col>
      <xdr:colOff>165100</xdr:colOff>
      <xdr:row>100</xdr:row>
      <xdr:rowOff>25763</xdr:rowOff>
    </xdr:to>
    <xdr:sp macro="" textlink="">
      <xdr:nvSpPr>
        <xdr:cNvPr id="833" name="楕円 832">
          <a:extLst>
            <a:ext uri="{FF2B5EF4-FFF2-40B4-BE49-F238E27FC236}">
              <a16:creationId xmlns:a16="http://schemas.microsoft.com/office/drawing/2014/main" id="{B763EA51-CD19-47C5-8119-2AA9AAA74AEC}"/>
            </a:ext>
          </a:extLst>
        </xdr:cNvPr>
        <xdr:cNvSpPr/>
      </xdr:nvSpPr>
      <xdr:spPr>
        <a:xfrm>
          <a:off x="19494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126819</xdr:rowOff>
    </xdr:from>
    <xdr:to>
      <xdr:col>107</xdr:col>
      <xdr:colOff>50800</xdr:colOff>
      <xdr:row>99</xdr:row>
      <xdr:rowOff>146413</xdr:rowOff>
    </xdr:to>
    <xdr:cxnSp macro="">
      <xdr:nvCxnSpPr>
        <xdr:cNvPr id="834" name="直線コネクタ 833">
          <a:extLst>
            <a:ext uri="{FF2B5EF4-FFF2-40B4-BE49-F238E27FC236}">
              <a16:creationId xmlns:a16="http://schemas.microsoft.com/office/drawing/2014/main" id="{CC61B37F-C08D-45EF-844E-38E483BCEFC3}"/>
            </a:ext>
          </a:extLst>
        </xdr:cNvPr>
        <xdr:cNvCxnSpPr/>
      </xdr:nvCxnSpPr>
      <xdr:spPr>
        <a:xfrm flipV="1">
          <a:off x="19545300" y="17100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111942</xdr:rowOff>
    </xdr:from>
    <xdr:to>
      <xdr:col>98</xdr:col>
      <xdr:colOff>38100</xdr:colOff>
      <xdr:row>100</xdr:row>
      <xdr:rowOff>42092</xdr:rowOff>
    </xdr:to>
    <xdr:sp macro="" textlink="">
      <xdr:nvSpPr>
        <xdr:cNvPr id="835" name="楕円 834">
          <a:extLst>
            <a:ext uri="{FF2B5EF4-FFF2-40B4-BE49-F238E27FC236}">
              <a16:creationId xmlns:a16="http://schemas.microsoft.com/office/drawing/2014/main" id="{4C7EB00C-4648-4AD7-93AD-C68FEF4F0BEF}"/>
            </a:ext>
          </a:extLst>
        </xdr:cNvPr>
        <xdr:cNvSpPr/>
      </xdr:nvSpPr>
      <xdr:spPr>
        <a:xfrm>
          <a:off x="18605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146413</xdr:rowOff>
    </xdr:from>
    <xdr:to>
      <xdr:col>102</xdr:col>
      <xdr:colOff>114300</xdr:colOff>
      <xdr:row>99</xdr:row>
      <xdr:rowOff>162742</xdr:rowOff>
    </xdr:to>
    <xdr:cxnSp macro="">
      <xdr:nvCxnSpPr>
        <xdr:cNvPr id="836" name="直線コネクタ 835">
          <a:extLst>
            <a:ext uri="{FF2B5EF4-FFF2-40B4-BE49-F238E27FC236}">
              <a16:creationId xmlns:a16="http://schemas.microsoft.com/office/drawing/2014/main" id="{CCC781ED-4973-4EF2-B2CC-E8D0A4A433B8}"/>
            </a:ext>
          </a:extLst>
        </xdr:cNvPr>
        <xdr:cNvCxnSpPr/>
      </xdr:nvCxnSpPr>
      <xdr:spPr>
        <a:xfrm flipV="1">
          <a:off x="18656300" y="171199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37" name="n_1aveValue【公民館】&#10;一人当たり面積">
          <a:extLst>
            <a:ext uri="{FF2B5EF4-FFF2-40B4-BE49-F238E27FC236}">
              <a16:creationId xmlns:a16="http://schemas.microsoft.com/office/drawing/2014/main" id="{E4DC4201-F4BB-4712-8698-7570C2A7DFDE}"/>
            </a:ext>
          </a:extLst>
        </xdr:cNvPr>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78939</xdr:rowOff>
    </xdr:from>
    <xdr:ext cx="469744" cy="259045"/>
    <xdr:sp macro="" textlink="">
      <xdr:nvSpPr>
        <xdr:cNvPr id="838" name="n_2aveValue【公民館】&#10;一人当たり面積">
          <a:extLst>
            <a:ext uri="{FF2B5EF4-FFF2-40B4-BE49-F238E27FC236}">
              <a16:creationId xmlns:a16="http://schemas.microsoft.com/office/drawing/2014/main" id="{736DC7E8-BADB-4B5B-9087-89CF7DF65A89}"/>
            </a:ext>
          </a:extLst>
        </xdr:cNvPr>
        <xdr:cNvSpPr txBox="1"/>
      </xdr:nvSpPr>
      <xdr:spPr>
        <a:xfrm>
          <a:off x="20199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839" name="n_3aveValue【公民館】&#10;一人当たり面積">
          <a:extLst>
            <a:ext uri="{FF2B5EF4-FFF2-40B4-BE49-F238E27FC236}">
              <a16:creationId xmlns:a16="http://schemas.microsoft.com/office/drawing/2014/main" id="{600EAB22-58A9-49B2-94D1-D56FF139E6C3}"/>
            </a:ext>
          </a:extLst>
        </xdr:cNvPr>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840" name="n_4aveValue【公民館】&#10;一人当たり面積">
          <a:extLst>
            <a:ext uri="{FF2B5EF4-FFF2-40B4-BE49-F238E27FC236}">
              <a16:creationId xmlns:a16="http://schemas.microsoft.com/office/drawing/2014/main" id="{956F37B0-9514-4CDF-83FA-E5B254715391}"/>
            </a:ext>
          </a:extLst>
        </xdr:cNvPr>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3101</xdr:rowOff>
    </xdr:from>
    <xdr:ext cx="469744" cy="259045"/>
    <xdr:sp macro="" textlink="">
      <xdr:nvSpPr>
        <xdr:cNvPr id="841" name="n_1mainValue【公民館】&#10;一人当たり面積">
          <a:extLst>
            <a:ext uri="{FF2B5EF4-FFF2-40B4-BE49-F238E27FC236}">
              <a16:creationId xmlns:a16="http://schemas.microsoft.com/office/drawing/2014/main" id="{85221518-43B9-4C35-A922-AE8F6F14731B}"/>
            </a:ext>
          </a:extLst>
        </xdr:cNvPr>
        <xdr:cNvSpPr txBox="1"/>
      </xdr:nvSpPr>
      <xdr:spPr>
        <a:xfrm>
          <a:off x="21075727" y="168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22696</xdr:rowOff>
    </xdr:from>
    <xdr:ext cx="469744" cy="259045"/>
    <xdr:sp macro="" textlink="">
      <xdr:nvSpPr>
        <xdr:cNvPr id="842" name="n_2mainValue【公民館】&#10;一人当たり面積">
          <a:extLst>
            <a:ext uri="{FF2B5EF4-FFF2-40B4-BE49-F238E27FC236}">
              <a16:creationId xmlns:a16="http://schemas.microsoft.com/office/drawing/2014/main" id="{E7823BD0-D675-4ECC-92EC-8284BC2E2BEA}"/>
            </a:ext>
          </a:extLst>
        </xdr:cNvPr>
        <xdr:cNvSpPr txBox="1"/>
      </xdr:nvSpPr>
      <xdr:spPr>
        <a:xfrm>
          <a:off x="201994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42290</xdr:rowOff>
    </xdr:from>
    <xdr:ext cx="469744" cy="259045"/>
    <xdr:sp macro="" textlink="">
      <xdr:nvSpPr>
        <xdr:cNvPr id="843" name="n_3mainValue【公民館】&#10;一人当たり面積">
          <a:extLst>
            <a:ext uri="{FF2B5EF4-FFF2-40B4-BE49-F238E27FC236}">
              <a16:creationId xmlns:a16="http://schemas.microsoft.com/office/drawing/2014/main" id="{B113E9FA-2C42-41C5-8FF5-E8C049A9D41A}"/>
            </a:ext>
          </a:extLst>
        </xdr:cNvPr>
        <xdr:cNvSpPr txBox="1"/>
      </xdr:nvSpPr>
      <xdr:spPr>
        <a:xfrm>
          <a:off x="19310427" y="168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58619</xdr:rowOff>
    </xdr:from>
    <xdr:ext cx="469744" cy="259045"/>
    <xdr:sp macro="" textlink="">
      <xdr:nvSpPr>
        <xdr:cNvPr id="844" name="n_4mainValue【公民館】&#10;一人当たり面積">
          <a:extLst>
            <a:ext uri="{FF2B5EF4-FFF2-40B4-BE49-F238E27FC236}">
              <a16:creationId xmlns:a16="http://schemas.microsoft.com/office/drawing/2014/main" id="{04CD1B3E-9272-4C77-9CA5-BF1BC0A9E11D}"/>
            </a:ext>
          </a:extLst>
        </xdr:cNvPr>
        <xdr:cNvSpPr txBox="1"/>
      </xdr:nvSpPr>
      <xdr:spPr>
        <a:xfrm>
          <a:off x="18421427" y="168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48115E2B-D5DE-41C7-9055-67C3616812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B3E6D3A8-0DDD-4A9D-860C-724BA1831B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F5C62139-8AF0-4C21-A1AC-0B0E5E96F6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類似団体と比べて有形固定資産減価償却率が高い施設は、認定こども園・幼稚園・保育所、橋りょう・トンネルである。このうち認定こども園・幼稚園・保育所は３園中２園が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％を超える減価償却率になっており、うち１園は移転改修を実施したが、引き続き子ども達の安全に配慮し、日常の点検を行いながら維持修繕・改修等を行っていく。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一方、類似団体と比べて有形固定資産減価償却率が低い施設は、道路、公営住宅、学校施設、児童館、公民館である。公営住宅は、築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となる２住宅について除却に着手している。その他の公営住宅は、公共施設等の長寿命化計画に基づき計画的に大規模な改修を行っており、施設の適正な管理に努めている。児童館は、町内に１施設あり、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年の比較的新しい施設である。公民館は、７施設中３施設が比較的新しい施設であり、他の４施設は、減価償却がほぼ終了する施設である。学校施設は、特に老朽化が著しい中学校が２校あったため、平成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４月に町内の４つの中学校を１校に再編統合した。小学校は、計画的に大規模な修繕を行いながら、施設の維持管理を行っている。建設から年数が経過した施設については、公共施設等総合管理計画や個別施設計画に基づき適切に対応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BB87A3-BCE8-4CF0-874A-1E2B08778E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98B2FA-64AE-4588-9945-D5B8D7D92A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A78853-0087-48F5-9103-30770E0ABF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795CF8-F2BE-4455-AFDC-C3DCD74CFD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B29F2F-0EFA-4DCF-86BD-529328DC13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3351BC-01B2-48B9-8D5A-F74572314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87CB5A-14C6-49CF-8E9A-1B6AE99C48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E19234-C055-449C-96A4-B8351872F8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354F46-B4CB-4B21-86EA-B53379D0E2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5D70A5-79E1-46DE-A214-AF86668C3E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077844-01D4-4D9F-B965-048AE44D23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991E40-D0F9-44EA-B76F-A9D91B52C2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4A2E4F-9A58-460F-8A82-41DC5A6A79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99DF3-83E1-4161-8131-5603A86CC6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C7CE6E-8F28-4C38-BE02-C40FE5E0BE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ABCAC02-C7D0-4145-86E3-EB9C8FBBE31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D176EA-5265-4268-B4C9-5C0B303D55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623208-2825-46F1-8D46-BC3B42099F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5BA1E8-11E2-403E-AD02-0CACED4F89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CAF1AF-8684-46FA-B593-D620D09473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CFFA5F-039A-4B65-9549-3CA9C8CA11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486556-AFCF-427F-A251-B0EFBE43E6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8E06E2-4119-4FA4-A716-37F191132D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D0D1F7-7358-4312-A801-A980E86E03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BF321F-6A37-4F2A-9D42-39A57EFB9C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A23420-8292-4BE3-962C-F3542A3F2C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6F0FAF-515C-4354-8B0C-6EB2BE7D56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DE6F5-1842-4BA0-9747-F146FC064D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70EA96-7A07-4671-A180-203C64CB9B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DABF91-F660-47D2-8ACB-12DFA23E95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C3D002-1AE1-49F2-A15D-73F8B3D916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598C992-2E48-4875-9F27-AC90ED6642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45ED95-80A6-48DF-8967-4E69F3ADBF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DFEFDD-3C05-48D8-863D-0281878DF8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99D939-33AF-4EEB-94FA-8BCBCD4FC0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83F8F1-4400-4071-9190-22A08CC169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4A1DFA-0F46-466D-940F-DCD78CC37C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23CA3B-AD30-4831-A9CA-D4760F3007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DDDE37-1726-4BB0-B5E0-AAA4C8E487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4575EC-393A-43D4-86BF-8DC980EAAD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63C2B7-C7B0-4DAF-9FD0-73C553C0DD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BDF11C-CB4D-4D9D-A5C4-F3BF2353D0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D2B90B-0B1A-4776-8344-6149147FF1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1F9C443-63F3-4906-B456-56E8B28CCF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AB2F8FF-1D54-4B1D-A20D-1F486F48C3A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B8D8A2-A5C4-48C7-A2EF-B122CDE9C2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B8EF8C6-45BD-4026-A974-B2260BE2E1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2F3A4F2-F717-46F1-8D54-DB22FFA1C2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526B637-FD95-4377-8709-A571B2A8B2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32DD0BB-D7E8-48EB-8691-4AE7540C0E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98CA65-86FD-4C18-B445-E46369761E4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1D5F30-900A-4867-961B-26038DE507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2566CB3-ADC5-465B-BFD1-08F79C946E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978829-6FEF-4EFE-BB74-F7B2F2570A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633346-98F8-4A8F-99CF-899CC11173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410264F-9F5C-4BF4-8FBA-29209106FC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B94B4E47-D5C4-4982-8F09-8B6E7B675C21}"/>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46225A1-2B84-47F7-8023-896611F78D01}"/>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A4C53997-A5A8-4BE9-920C-5D48620BA5EC}"/>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8D882E7D-A49A-4DC9-BD6A-D25D92920CFC}"/>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CA41B0F2-C02B-4C6E-A2E9-36BCE8DB5717}"/>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a:extLst>
            <a:ext uri="{FF2B5EF4-FFF2-40B4-BE49-F238E27FC236}">
              <a16:creationId xmlns:a16="http://schemas.microsoft.com/office/drawing/2014/main" id="{237BBE12-AF2C-472E-B975-05CCA79ED85F}"/>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49F68415-E35D-44CA-9747-E74DEA11382A}"/>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9B029044-0D0C-451E-95FB-B2F6D0C3A55A}"/>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15257</xdr:rowOff>
    </xdr:from>
    <xdr:ext cx="405111" cy="259045"/>
    <xdr:sp macro="" textlink="">
      <xdr:nvSpPr>
        <xdr:cNvPr id="66" name="n_1aveValue【図書館】&#10;有形固定資産減価償却率">
          <a:extLst>
            <a:ext uri="{FF2B5EF4-FFF2-40B4-BE49-F238E27FC236}">
              <a16:creationId xmlns:a16="http://schemas.microsoft.com/office/drawing/2014/main" id="{46B142BC-E119-4EB9-BA41-541116D4F25A}"/>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85816</xdr:rowOff>
    </xdr:from>
    <xdr:to>
      <xdr:col>15</xdr:col>
      <xdr:colOff>101600</xdr:colOff>
      <xdr:row>38</xdr:row>
      <xdr:rowOff>15966</xdr:rowOff>
    </xdr:to>
    <xdr:sp macro="" textlink="">
      <xdr:nvSpPr>
        <xdr:cNvPr id="67" name="フローチャート: 判断 66">
          <a:extLst>
            <a:ext uri="{FF2B5EF4-FFF2-40B4-BE49-F238E27FC236}">
              <a16:creationId xmlns:a16="http://schemas.microsoft.com/office/drawing/2014/main" id="{FB8A2981-229B-43FF-877B-88C633682D0E}"/>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7093</xdr:rowOff>
    </xdr:from>
    <xdr:ext cx="405111" cy="259045"/>
    <xdr:sp macro="" textlink="">
      <xdr:nvSpPr>
        <xdr:cNvPr id="68" name="n_2aveValue【図書館】&#10;有形固定資産減価償却率">
          <a:extLst>
            <a:ext uri="{FF2B5EF4-FFF2-40B4-BE49-F238E27FC236}">
              <a16:creationId xmlns:a16="http://schemas.microsoft.com/office/drawing/2014/main" id="{645D3BD6-8A08-446C-87B9-72366BB99D51}"/>
            </a:ext>
          </a:extLst>
        </xdr:cNvPr>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64589</xdr:rowOff>
    </xdr:from>
    <xdr:to>
      <xdr:col>10</xdr:col>
      <xdr:colOff>165100</xdr:colOff>
      <xdr:row>37</xdr:row>
      <xdr:rowOff>166188</xdr:rowOff>
    </xdr:to>
    <xdr:sp macro="" textlink="">
      <xdr:nvSpPr>
        <xdr:cNvPr id="69" name="フローチャート: 判断 68">
          <a:extLst>
            <a:ext uri="{FF2B5EF4-FFF2-40B4-BE49-F238E27FC236}">
              <a16:creationId xmlns:a16="http://schemas.microsoft.com/office/drawing/2014/main" id="{CD9CCAA1-04E6-4829-9B8E-AA30341AA722}"/>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11266</xdr:rowOff>
    </xdr:from>
    <xdr:ext cx="405111" cy="259045"/>
    <xdr:sp macro="" textlink="">
      <xdr:nvSpPr>
        <xdr:cNvPr id="70" name="n_3aveValue【図書館】&#10;有形固定資産減価償却率">
          <a:extLst>
            <a:ext uri="{FF2B5EF4-FFF2-40B4-BE49-F238E27FC236}">
              <a16:creationId xmlns:a16="http://schemas.microsoft.com/office/drawing/2014/main" id="{1181A658-AA59-4EF2-BE0F-EB73144D46CE}"/>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149497</xdr:rowOff>
    </xdr:from>
    <xdr:to>
      <xdr:col>6</xdr:col>
      <xdr:colOff>38100</xdr:colOff>
      <xdr:row>37</xdr:row>
      <xdr:rowOff>79647</xdr:rowOff>
    </xdr:to>
    <xdr:sp macro="" textlink="">
      <xdr:nvSpPr>
        <xdr:cNvPr id="71" name="フローチャート: 判断 70">
          <a:extLst>
            <a:ext uri="{FF2B5EF4-FFF2-40B4-BE49-F238E27FC236}">
              <a16:creationId xmlns:a16="http://schemas.microsoft.com/office/drawing/2014/main" id="{7C9EB023-84B5-4552-85FC-6FE62C401212}"/>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96174</xdr:rowOff>
    </xdr:from>
    <xdr:ext cx="405111" cy="259045"/>
    <xdr:sp macro="" textlink="">
      <xdr:nvSpPr>
        <xdr:cNvPr id="72" name="n_4aveValue【図書館】&#10;有形固定資産減価償却率">
          <a:extLst>
            <a:ext uri="{FF2B5EF4-FFF2-40B4-BE49-F238E27FC236}">
              <a16:creationId xmlns:a16="http://schemas.microsoft.com/office/drawing/2014/main" id="{B26B05CB-E9AA-4A27-B467-133DDA630F28}"/>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9ECAC1-A5E2-44EF-A727-66173203F1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AA19DE8-6340-4BD6-9A24-DB8913EB70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65BC88AE-A1F2-43CF-993F-CEA0D6506E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9AF611F7-4D24-42CF-A633-0E9EF07BE2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300F63B0-5647-4EFC-BD21-637DE77CF3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31931</xdr:rowOff>
    </xdr:from>
    <xdr:to>
      <xdr:col>24</xdr:col>
      <xdr:colOff>114300</xdr:colOff>
      <xdr:row>33</xdr:row>
      <xdr:rowOff>133531</xdr:rowOff>
    </xdr:to>
    <xdr:sp macro="" textlink="">
      <xdr:nvSpPr>
        <xdr:cNvPr id="78" name="楕円 77">
          <a:extLst>
            <a:ext uri="{FF2B5EF4-FFF2-40B4-BE49-F238E27FC236}">
              <a16:creationId xmlns:a16="http://schemas.microsoft.com/office/drawing/2014/main" id="{CEB02994-51AD-4E47-A9AD-68D2CD41EAB3}"/>
            </a:ext>
          </a:extLst>
        </xdr:cNvPr>
        <xdr:cNvSpPr/>
      </xdr:nvSpPr>
      <xdr:spPr>
        <a:xfrm>
          <a:off x="4584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156408</xdr:rowOff>
    </xdr:from>
    <xdr:ext cx="340478" cy="259045"/>
    <xdr:sp macro="" textlink="">
      <xdr:nvSpPr>
        <xdr:cNvPr id="79" name="【図書館】&#10;有形固定資産減価償却率該当値テキスト">
          <a:extLst>
            <a:ext uri="{FF2B5EF4-FFF2-40B4-BE49-F238E27FC236}">
              <a16:creationId xmlns:a16="http://schemas.microsoft.com/office/drawing/2014/main" id="{B3CBFFE9-8A91-4141-8121-D8B6110ECD01}"/>
            </a:ext>
          </a:extLst>
        </xdr:cNvPr>
        <xdr:cNvSpPr txBox="1"/>
      </xdr:nvSpPr>
      <xdr:spPr>
        <a:xfrm>
          <a:off x="4673600" y="5642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80" name="楕円 79">
          <a:extLst>
            <a:ext uri="{FF2B5EF4-FFF2-40B4-BE49-F238E27FC236}">
              <a16:creationId xmlns:a16="http://schemas.microsoft.com/office/drawing/2014/main" id="{4C79CF9B-C40E-43B3-9D2F-8DE89C108647}"/>
            </a:ext>
          </a:extLst>
        </xdr:cNvPr>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82731</xdr:rowOff>
    </xdr:to>
    <xdr:cxnSp macro="">
      <xdr:nvCxnSpPr>
        <xdr:cNvPr id="81" name="直線コネクタ 80">
          <a:extLst>
            <a:ext uri="{FF2B5EF4-FFF2-40B4-BE49-F238E27FC236}">
              <a16:creationId xmlns:a16="http://schemas.microsoft.com/office/drawing/2014/main" id="{14F8D461-DA28-47FF-80C8-B6283AC8802F}"/>
            </a:ext>
          </a:extLst>
        </xdr:cNvPr>
        <xdr:cNvCxnSpPr/>
      </xdr:nvCxnSpPr>
      <xdr:spPr>
        <a:xfrm>
          <a:off x="3797300" y="569322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118473</xdr:rowOff>
    </xdr:from>
    <xdr:to>
      <xdr:col>15</xdr:col>
      <xdr:colOff>101600</xdr:colOff>
      <xdr:row>36</xdr:row>
      <xdr:rowOff>48623</xdr:rowOff>
    </xdr:to>
    <xdr:sp macro="" textlink="">
      <xdr:nvSpPr>
        <xdr:cNvPr id="82" name="楕円 81">
          <a:extLst>
            <a:ext uri="{FF2B5EF4-FFF2-40B4-BE49-F238E27FC236}">
              <a16:creationId xmlns:a16="http://schemas.microsoft.com/office/drawing/2014/main" id="{8BBE4299-065D-4F4C-A24E-B95B48430FC3}"/>
            </a:ext>
          </a:extLst>
        </xdr:cNvPr>
        <xdr:cNvSpPr/>
      </xdr:nvSpPr>
      <xdr:spPr>
        <a:xfrm>
          <a:off x="2857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35</xdr:row>
      <xdr:rowOff>169273</xdr:rowOff>
    </xdr:to>
    <xdr:cxnSp macro="">
      <xdr:nvCxnSpPr>
        <xdr:cNvPr id="83" name="直線コネクタ 82">
          <a:extLst>
            <a:ext uri="{FF2B5EF4-FFF2-40B4-BE49-F238E27FC236}">
              <a16:creationId xmlns:a16="http://schemas.microsoft.com/office/drawing/2014/main" id="{6419A0FA-CCA9-47F1-98E7-B3A1D2CAF8E9}"/>
            </a:ext>
          </a:extLst>
        </xdr:cNvPr>
        <xdr:cNvCxnSpPr/>
      </xdr:nvCxnSpPr>
      <xdr:spPr>
        <a:xfrm flipV="1">
          <a:off x="2908300" y="5693228"/>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89081</xdr:rowOff>
    </xdr:from>
    <xdr:to>
      <xdr:col>10</xdr:col>
      <xdr:colOff>165100</xdr:colOff>
      <xdr:row>41</xdr:row>
      <xdr:rowOff>19231</xdr:rowOff>
    </xdr:to>
    <xdr:sp macro="" textlink="">
      <xdr:nvSpPr>
        <xdr:cNvPr id="84" name="楕円 83">
          <a:extLst>
            <a:ext uri="{FF2B5EF4-FFF2-40B4-BE49-F238E27FC236}">
              <a16:creationId xmlns:a16="http://schemas.microsoft.com/office/drawing/2014/main" id="{70CB5132-DD69-4022-8548-D0E60BE19B74}"/>
            </a:ext>
          </a:extLst>
        </xdr:cNvPr>
        <xdr:cNvSpPr/>
      </xdr:nvSpPr>
      <xdr:spPr>
        <a:xfrm>
          <a:off x="1968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40</xdr:row>
      <xdr:rowOff>139881</xdr:rowOff>
    </xdr:to>
    <xdr:cxnSp macro="">
      <xdr:nvCxnSpPr>
        <xdr:cNvPr id="85" name="直線コネクタ 84">
          <a:extLst>
            <a:ext uri="{FF2B5EF4-FFF2-40B4-BE49-F238E27FC236}">
              <a16:creationId xmlns:a16="http://schemas.microsoft.com/office/drawing/2014/main" id="{6E8D0A5E-0543-4955-BFC4-5A9151433347}"/>
            </a:ext>
          </a:extLst>
        </xdr:cNvPr>
        <xdr:cNvCxnSpPr/>
      </xdr:nvCxnSpPr>
      <xdr:spPr>
        <a:xfrm flipV="1">
          <a:off x="2019300" y="6170023"/>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133169</xdr:rowOff>
    </xdr:from>
    <xdr:to>
      <xdr:col>6</xdr:col>
      <xdr:colOff>38100</xdr:colOff>
      <xdr:row>41</xdr:row>
      <xdr:rowOff>63319</xdr:rowOff>
    </xdr:to>
    <xdr:sp macro="" textlink="">
      <xdr:nvSpPr>
        <xdr:cNvPr id="86" name="楕円 85">
          <a:extLst>
            <a:ext uri="{FF2B5EF4-FFF2-40B4-BE49-F238E27FC236}">
              <a16:creationId xmlns:a16="http://schemas.microsoft.com/office/drawing/2014/main" id="{21A1904F-D4EB-4EAE-9E1A-8E8D5779EE96}"/>
            </a:ext>
          </a:extLst>
        </xdr:cNvPr>
        <xdr:cNvSpPr/>
      </xdr:nvSpPr>
      <xdr:spPr>
        <a:xfrm>
          <a:off x="1079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139881</xdr:rowOff>
    </xdr:from>
    <xdr:to>
      <xdr:col>10</xdr:col>
      <xdr:colOff>114300</xdr:colOff>
      <xdr:row>41</xdr:row>
      <xdr:rowOff>12519</xdr:rowOff>
    </xdr:to>
    <xdr:cxnSp macro="">
      <xdr:nvCxnSpPr>
        <xdr:cNvPr id="87" name="直線コネクタ 86">
          <a:extLst>
            <a:ext uri="{FF2B5EF4-FFF2-40B4-BE49-F238E27FC236}">
              <a16:creationId xmlns:a16="http://schemas.microsoft.com/office/drawing/2014/main" id="{54EEEBC9-83EE-4D88-8C17-06B44E349B35}"/>
            </a:ext>
          </a:extLst>
        </xdr:cNvPr>
        <xdr:cNvCxnSpPr/>
      </xdr:nvCxnSpPr>
      <xdr:spPr>
        <a:xfrm flipV="1">
          <a:off x="1130300" y="69978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102705</xdr:rowOff>
    </xdr:from>
    <xdr:ext cx="340478" cy="259045"/>
    <xdr:sp macro="" textlink="">
      <xdr:nvSpPr>
        <xdr:cNvPr id="88" name="n_1mainValue【図書館】&#10;有形固定資産減価償却率">
          <a:extLst>
            <a:ext uri="{FF2B5EF4-FFF2-40B4-BE49-F238E27FC236}">
              <a16:creationId xmlns:a16="http://schemas.microsoft.com/office/drawing/2014/main" id="{4A763F58-E8D7-4232-87B8-7FA11DED223C}"/>
            </a:ext>
          </a:extLst>
        </xdr:cNvPr>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65150</xdr:rowOff>
    </xdr:from>
    <xdr:ext cx="405111" cy="259045"/>
    <xdr:sp macro="" textlink="">
      <xdr:nvSpPr>
        <xdr:cNvPr id="89" name="n_2mainValue【図書館】&#10;有形固定資産減価償却率">
          <a:extLst>
            <a:ext uri="{FF2B5EF4-FFF2-40B4-BE49-F238E27FC236}">
              <a16:creationId xmlns:a16="http://schemas.microsoft.com/office/drawing/2014/main" id="{653EC3F6-FBF4-44AE-A2C5-303B3113ACA1}"/>
            </a:ext>
          </a:extLst>
        </xdr:cNvPr>
        <xdr:cNvSpPr txBox="1"/>
      </xdr:nvSpPr>
      <xdr:spPr>
        <a:xfrm>
          <a:off x="2705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0558760A-A845-4E73-8405-918554DE1B74}"/>
            </a:ext>
          </a:extLst>
        </xdr:cNvPr>
        <xdr:cNvSpPr txBox="1"/>
      </xdr:nvSpPr>
      <xdr:spPr>
        <a:xfrm>
          <a:off x="1816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54446</xdr:rowOff>
    </xdr:from>
    <xdr:ext cx="405111" cy="259045"/>
    <xdr:sp macro="" textlink="">
      <xdr:nvSpPr>
        <xdr:cNvPr id="91" name="n_4mainValue【図書館】&#10;有形固定資産減価償却率">
          <a:extLst>
            <a:ext uri="{FF2B5EF4-FFF2-40B4-BE49-F238E27FC236}">
              <a16:creationId xmlns:a16="http://schemas.microsoft.com/office/drawing/2014/main" id="{3C92AB38-DCAD-46D4-B95A-624AA838BE04}"/>
            </a:ext>
          </a:extLst>
        </xdr:cNvPr>
        <xdr:cNvSpPr txBox="1"/>
      </xdr:nvSpPr>
      <xdr:spPr>
        <a:xfrm>
          <a:off x="927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6A55E77-2622-419D-8B70-9A92BD547C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BC96EA-1E9E-4FFD-8039-62DCBC337B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3EB157-8380-4B52-93D2-645A84AFE5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6230985-6965-4D64-9E99-7B7227EA18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8323E60-4ABF-44AC-8C2B-0F70F0D999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A6F83A7-32E1-424A-87B0-08C7124CAA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FD3BB4-2F7E-481E-A29A-9E830F1ECC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CEFA54-FC74-431A-B483-7494F74C7A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0A55B59-F4D9-4F2D-BF32-A86FD56D7DA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5DEB075-FC97-41E8-9145-9A4C9142F7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846C67E-D93A-4656-ADE3-D4CE0FF9C8D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4DA1AE0-40C0-4825-B45D-6C6FDF3385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CFF1426-0C14-4BC1-9040-021A8922AC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4FAF1B5-55AD-4396-8594-89EAF0FD05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BF8614A-B366-4F36-9601-8E0FD5D38A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AFC510F-F2DB-4FB3-B3CB-73DB2CCB0FA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8F03222-6779-4063-8F0C-9D1D3DB687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DDC067B-B1EA-45AC-A514-3648EC64527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9ABE060-5FE7-4BAA-915F-57B2656D49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025083B-44E6-4E8F-A24F-B9D886ECB6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A3F34C6-D5A3-41F9-A767-1105D2D565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A33494A-01CE-4885-A92D-C703EF199EE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6865C8E-CCF4-4D75-98B4-3776D6666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9F5FD59-A7FC-44EC-BE78-13B4240EB013}"/>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A1744553-A6C4-4283-B7D8-339A96807D71}"/>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80A00DFF-2337-4B10-9774-288004639856}"/>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846CF0FC-74E4-4510-9038-344C2036AEF6}"/>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BDB5ADD-C087-4329-86AC-17C3F8379423}"/>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7F5A8969-205C-4F56-9613-7C65D93F2605}"/>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7B32289A-5F67-49AB-B2F1-352235787362}"/>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FF14D327-FFB3-450E-A947-E9D9F32AA4C2}"/>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116857</xdr:rowOff>
    </xdr:from>
    <xdr:ext cx="469744" cy="259045"/>
    <xdr:sp macro="" textlink="">
      <xdr:nvSpPr>
        <xdr:cNvPr id="123" name="n_1aveValue【図書館】&#10;一人当たり面積">
          <a:extLst>
            <a:ext uri="{FF2B5EF4-FFF2-40B4-BE49-F238E27FC236}">
              <a16:creationId xmlns:a16="http://schemas.microsoft.com/office/drawing/2014/main" id="{1C69F197-4309-44E2-93BA-0EDF6733238F}"/>
            </a:ext>
          </a:extLst>
        </xdr:cNvPr>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24" name="フローチャート: 判断 123">
          <a:extLst>
            <a:ext uri="{FF2B5EF4-FFF2-40B4-BE49-F238E27FC236}">
              <a16:creationId xmlns:a16="http://schemas.microsoft.com/office/drawing/2014/main" id="{486F2A10-BD20-4B9F-B9DA-C4D1B1178314}"/>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25" name="n_2aveValue【図書館】&#10;一人当たり面積">
          <a:extLst>
            <a:ext uri="{FF2B5EF4-FFF2-40B4-BE49-F238E27FC236}">
              <a16:creationId xmlns:a16="http://schemas.microsoft.com/office/drawing/2014/main" id="{1A16AB23-B13B-4F36-B0B2-AFBE66ADC4E6}"/>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29210</xdr:rowOff>
    </xdr:from>
    <xdr:to>
      <xdr:col>41</xdr:col>
      <xdr:colOff>101600</xdr:colOff>
      <xdr:row>39</xdr:row>
      <xdr:rowOff>130810</xdr:rowOff>
    </xdr:to>
    <xdr:sp macro="" textlink="">
      <xdr:nvSpPr>
        <xdr:cNvPr id="126" name="フローチャート: 判断 125">
          <a:extLst>
            <a:ext uri="{FF2B5EF4-FFF2-40B4-BE49-F238E27FC236}">
              <a16:creationId xmlns:a16="http://schemas.microsoft.com/office/drawing/2014/main" id="{07E766B1-ED85-48A0-B0C0-C7F139556AB5}"/>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147337</xdr:rowOff>
    </xdr:from>
    <xdr:ext cx="469744" cy="259045"/>
    <xdr:sp macro="" textlink="">
      <xdr:nvSpPr>
        <xdr:cNvPr id="127" name="n_3aveValue【図書館】&#10;一人当たり面積">
          <a:extLst>
            <a:ext uri="{FF2B5EF4-FFF2-40B4-BE49-F238E27FC236}">
              <a16:creationId xmlns:a16="http://schemas.microsoft.com/office/drawing/2014/main" id="{3E36272F-B89F-4DD8-B8AA-36F3A26613D9}"/>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36830</xdr:rowOff>
    </xdr:from>
    <xdr:to>
      <xdr:col>36</xdr:col>
      <xdr:colOff>165100</xdr:colOff>
      <xdr:row>39</xdr:row>
      <xdr:rowOff>138430</xdr:rowOff>
    </xdr:to>
    <xdr:sp macro="" textlink="">
      <xdr:nvSpPr>
        <xdr:cNvPr id="128" name="フローチャート: 判断 127">
          <a:extLst>
            <a:ext uri="{FF2B5EF4-FFF2-40B4-BE49-F238E27FC236}">
              <a16:creationId xmlns:a16="http://schemas.microsoft.com/office/drawing/2014/main" id="{5D4F6510-3355-4AFF-A7D6-513101835A55}"/>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154957</xdr:rowOff>
    </xdr:from>
    <xdr:ext cx="469744" cy="259045"/>
    <xdr:sp macro="" textlink="">
      <xdr:nvSpPr>
        <xdr:cNvPr id="129" name="n_4aveValue【図書館】&#10;一人当たり面積">
          <a:extLst>
            <a:ext uri="{FF2B5EF4-FFF2-40B4-BE49-F238E27FC236}">
              <a16:creationId xmlns:a16="http://schemas.microsoft.com/office/drawing/2014/main" id="{FC78C960-52F4-440D-BB6F-CE7183C3F50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B6054AF-435F-4D96-8A19-19F94BD5DD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A50450D-F8D9-4850-BA79-67E14F9046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F3B6E6D-FA64-4139-AF20-C477C473E4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74A43068-51D3-4034-B50C-E9A1C756BF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8031DF9B-0B3A-4AC9-8F36-DE1EFE2DFF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35" name="楕円 134">
          <a:extLst>
            <a:ext uri="{FF2B5EF4-FFF2-40B4-BE49-F238E27FC236}">
              <a16:creationId xmlns:a16="http://schemas.microsoft.com/office/drawing/2014/main" id="{F15264CF-6AB3-4E0C-99DD-AD8986053121}"/>
            </a:ext>
          </a:extLst>
        </xdr:cNvPr>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36" name="【図書館】&#10;一人当たり面積該当値テキスト">
          <a:extLst>
            <a:ext uri="{FF2B5EF4-FFF2-40B4-BE49-F238E27FC236}">
              <a16:creationId xmlns:a16="http://schemas.microsoft.com/office/drawing/2014/main" id="{3F303A59-31DE-48C5-9B6E-0EA794E64C37}"/>
            </a:ext>
          </a:extLst>
        </xdr:cNvPr>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7" name="楕円 136">
          <a:extLst>
            <a:ext uri="{FF2B5EF4-FFF2-40B4-BE49-F238E27FC236}">
              <a16:creationId xmlns:a16="http://schemas.microsoft.com/office/drawing/2014/main" id="{9B969E1A-6533-4027-BA6D-D4B8D85E14E2}"/>
            </a:ext>
          </a:extLst>
        </xdr:cNvPr>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41</xdr:row>
      <xdr:rowOff>34290</xdr:rowOff>
    </xdr:to>
    <xdr:cxnSp macro="">
      <xdr:nvCxnSpPr>
        <xdr:cNvPr id="138" name="直線コネクタ 137">
          <a:extLst>
            <a:ext uri="{FF2B5EF4-FFF2-40B4-BE49-F238E27FC236}">
              <a16:creationId xmlns:a16="http://schemas.microsoft.com/office/drawing/2014/main" id="{3163A17C-9EC9-4646-ABFF-34034209EAC3}"/>
            </a:ext>
          </a:extLst>
        </xdr:cNvPr>
        <xdr:cNvCxnSpPr/>
      </xdr:nvCxnSpPr>
      <xdr:spPr>
        <a:xfrm flipV="1">
          <a:off x="9639300" y="669036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9" name="楕円 138">
          <a:extLst>
            <a:ext uri="{FF2B5EF4-FFF2-40B4-BE49-F238E27FC236}">
              <a16:creationId xmlns:a16="http://schemas.microsoft.com/office/drawing/2014/main" id="{4D7655AA-4678-4760-92BF-C2A228D013DC}"/>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34290</xdr:rowOff>
    </xdr:to>
    <xdr:cxnSp macro="">
      <xdr:nvCxnSpPr>
        <xdr:cNvPr id="140" name="直線コネクタ 139">
          <a:extLst>
            <a:ext uri="{FF2B5EF4-FFF2-40B4-BE49-F238E27FC236}">
              <a16:creationId xmlns:a16="http://schemas.microsoft.com/office/drawing/2014/main" id="{13BE9B8B-8BB7-47FB-80DA-3318809ADDA6}"/>
            </a:ext>
          </a:extLst>
        </xdr:cNvPr>
        <xdr:cNvCxnSpPr/>
      </xdr:nvCxnSpPr>
      <xdr:spPr>
        <a:xfrm>
          <a:off x="8750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41" name="楕円 140">
          <a:extLst>
            <a:ext uri="{FF2B5EF4-FFF2-40B4-BE49-F238E27FC236}">
              <a16:creationId xmlns:a16="http://schemas.microsoft.com/office/drawing/2014/main" id="{CA5D40C3-551B-4BD2-8F74-D32B37D5302D}"/>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34290</xdr:rowOff>
    </xdr:to>
    <xdr:cxnSp macro="">
      <xdr:nvCxnSpPr>
        <xdr:cNvPr id="142" name="直線コネクタ 141">
          <a:extLst>
            <a:ext uri="{FF2B5EF4-FFF2-40B4-BE49-F238E27FC236}">
              <a16:creationId xmlns:a16="http://schemas.microsoft.com/office/drawing/2014/main" id="{A93942B0-3CDA-4FBC-AFB8-B301367DEAA7}"/>
            </a:ext>
          </a:extLst>
        </xdr:cNvPr>
        <xdr:cNvCxnSpPr/>
      </xdr:nvCxnSpPr>
      <xdr:spPr>
        <a:xfrm>
          <a:off x="7861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43" name="楕円 142">
          <a:extLst>
            <a:ext uri="{FF2B5EF4-FFF2-40B4-BE49-F238E27FC236}">
              <a16:creationId xmlns:a16="http://schemas.microsoft.com/office/drawing/2014/main" id="{661F735D-23BB-4880-AFFD-E8F4DD99BEB8}"/>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34290</xdr:rowOff>
    </xdr:to>
    <xdr:cxnSp macro="">
      <xdr:nvCxnSpPr>
        <xdr:cNvPr id="144" name="直線コネクタ 143">
          <a:extLst>
            <a:ext uri="{FF2B5EF4-FFF2-40B4-BE49-F238E27FC236}">
              <a16:creationId xmlns:a16="http://schemas.microsoft.com/office/drawing/2014/main" id="{01902915-0ED9-469E-84FA-04DD23AC79BA}"/>
            </a:ext>
          </a:extLst>
        </xdr:cNvPr>
        <xdr:cNvCxnSpPr/>
      </xdr:nvCxnSpPr>
      <xdr:spPr>
        <a:xfrm>
          <a:off x="6972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76217</xdr:rowOff>
    </xdr:from>
    <xdr:ext cx="469744" cy="259045"/>
    <xdr:sp macro="" textlink="">
      <xdr:nvSpPr>
        <xdr:cNvPr id="145" name="n_1mainValue【図書館】&#10;一人当たり面積">
          <a:extLst>
            <a:ext uri="{FF2B5EF4-FFF2-40B4-BE49-F238E27FC236}">
              <a16:creationId xmlns:a16="http://schemas.microsoft.com/office/drawing/2014/main" id="{27C36D47-AB7F-4DE1-A979-A7F54D6AE5A8}"/>
            </a:ext>
          </a:extLst>
        </xdr:cNvPr>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a:extLst>
            <a:ext uri="{FF2B5EF4-FFF2-40B4-BE49-F238E27FC236}">
              <a16:creationId xmlns:a16="http://schemas.microsoft.com/office/drawing/2014/main" id="{C4C5757B-C595-484B-BAD9-FEBC3EFA5B64}"/>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a:extLst>
            <a:ext uri="{FF2B5EF4-FFF2-40B4-BE49-F238E27FC236}">
              <a16:creationId xmlns:a16="http://schemas.microsoft.com/office/drawing/2014/main" id="{F88CE2DA-07E5-4F4C-8E57-F43050997512}"/>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A4354081-CD8A-44BE-9650-EFC58BC06614}"/>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8F5884C-8554-4DB6-9193-27874365BC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27A4B81-D97D-46CC-84BF-8F8FED0CD2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0DB1E6-7757-4F3F-8D85-A8A1608692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31CBBD0-0288-4CF9-B9D1-702B69FB88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3BF55CE-252E-4F7B-968E-428FAE8A2F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4D8AEB9-CC2E-4AEE-A8CF-CAE21964BE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8B7A5A8-9F67-45BD-B244-F24C845D97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7566642-0345-45A5-AAFA-B1E2DF0EA5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499D025-52F8-4F90-A8C4-6EB2E49581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F58AD4E-B092-420B-8EAD-986283BAE9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B8EFD28-1353-40B0-9D30-024EA5C2F6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4DB3223-CEF7-4780-8925-BF52009CA1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87F311A-4ED6-4CB2-AD14-7F35B259E3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A7192379-C180-4B41-AFD9-5F640EA5A7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2475F77-41FD-42AA-876B-1811542D731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DA3F7B7-05F3-4B0A-AF6C-43939378FB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7182F259-06FB-4458-A33F-90E01609137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A28A130E-5587-412A-A770-73E273CBCE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9753BCA-1D7F-4983-817D-7118323E0E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215C7EB-25CC-43DE-81DC-3A92827F58B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13285C9-30D7-4879-A605-7FAB640E717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9C027EC-9CC2-424D-ADB4-704D65478B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6EA028DA-8E7B-45EA-B8F9-56346828148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81ACF6A-A3BA-4068-B2D2-B12CE0794B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379D677E-9059-43F0-B50D-EC4689611EE9}"/>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4757761A-C5F2-4F1A-A6C7-3A6A17941AA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66B4B10A-A2C6-4DEE-B1B6-8D53DE37EB8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9447C27-262E-4B8A-96CD-8F935644934F}"/>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6241F089-564B-4E56-AC01-F9A7881B130F}"/>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C0AB2FB-77EF-4EE0-807E-1C5C0737E14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F9C32CD6-3F3C-4F63-B984-2FAB0CF2B6B9}"/>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BABE2CE6-9009-4E30-8E98-D919BDB400E6}"/>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164482</xdr:rowOff>
    </xdr:from>
    <xdr:ext cx="405111" cy="259045"/>
    <xdr:sp macro="" textlink="">
      <xdr:nvSpPr>
        <xdr:cNvPr id="181" name="n_1aveValue【体育館・プール】&#10;有形固定資産減価償却率">
          <a:extLst>
            <a:ext uri="{FF2B5EF4-FFF2-40B4-BE49-F238E27FC236}">
              <a16:creationId xmlns:a16="http://schemas.microsoft.com/office/drawing/2014/main" id="{A520FC2F-36E0-44B4-BA91-29FF4343EA2C}"/>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82" name="フローチャート: 判断 181">
          <a:extLst>
            <a:ext uri="{FF2B5EF4-FFF2-40B4-BE49-F238E27FC236}">
              <a16:creationId xmlns:a16="http://schemas.microsoft.com/office/drawing/2014/main" id="{8A523E6B-FCA1-48B9-8FFE-C918F15D98A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183" name="n_2aveValue【体育館・プール】&#10;有形固定資産減価償却率">
          <a:extLst>
            <a:ext uri="{FF2B5EF4-FFF2-40B4-BE49-F238E27FC236}">
              <a16:creationId xmlns:a16="http://schemas.microsoft.com/office/drawing/2014/main" id="{6895B253-0612-463D-867C-7D3567825509}"/>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84" name="フローチャート: 判断 183">
          <a:extLst>
            <a:ext uri="{FF2B5EF4-FFF2-40B4-BE49-F238E27FC236}">
              <a16:creationId xmlns:a16="http://schemas.microsoft.com/office/drawing/2014/main" id="{919B2C24-D5CA-4472-ABF6-94D9A45122C6}"/>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85" name="n_3aveValue【体育館・プール】&#10;有形固定資産減価償却率">
          <a:extLst>
            <a:ext uri="{FF2B5EF4-FFF2-40B4-BE49-F238E27FC236}">
              <a16:creationId xmlns:a16="http://schemas.microsoft.com/office/drawing/2014/main" id="{5C6FC647-68D2-4DDA-8FD0-54D76B8DDAE5}"/>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113030</xdr:rowOff>
    </xdr:from>
    <xdr:to>
      <xdr:col>6</xdr:col>
      <xdr:colOff>38100</xdr:colOff>
      <xdr:row>60</xdr:row>
      <xdr:rowOff>43180</xdr:rowOff>
    </xdr:to>
    <xdr:sp macro="" textlink="">
      <xdr:nvSpPr>
        <xdr:cNvPr id="186" name="フローチャート: 判断 185">
          <a:extLst>
            <a:ext uri="{FF2B5EF4-FFF2-40B4-BE49-F238E27FC236}">
              <a16:creationId xmlns:a16="http://schemas.microsoft.com/office/drawing/2014/main" id="{B9395424-C017-4C01-B663-6D74CC84236E}"/>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59707</xdr:rowOff>
    </xdr:from>
    <xdr:ext cx="405111" cy="259045"/>
    <xdr:sp macro="" textlink="">
      <xdr:nvSpPr>
        <xdr:cNvPr id="187" name="n_4aveValue【体育館・プール】&#10;有形固定資産減価償却率">
          <a:extLst>
            <a:ext uri="{FF2B5EF4-FFF2-40B4-BE49-F238E27FC236}">
              <a16:creationId xmlns:a16="http://schemas.microsoft.com/office/drawing/2014/main" id="{ECED1CA1-39E5-433A-A928-D4CA0E0F9457}"/>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BCF6E8A-F34C-497D-AC31-9360D57694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3581426-9BCB-49A7-B1D7-048B806A55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4170231-9B75-4090-80B6-077A238C46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7FF5931-9B31-4A93-9CBE-3ED331B0E7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CBC009F-2645-48C3-BA7B-FB517EF5AA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93" name="楕円 192">
          <a:extLst>
            <a:ext uri="{FF2B5EF4-FFF2-40B4-BE49-F238E27FC236}">
              <a16:creationId xmlns:a16="http://schemas.microsoft.com/office/drawing/2014/main" id="{44E315E9-5AAC-40CF-90A5-CC9DB5634682}"/>
            </a:ext>
          </a:extLst>
        </xdr:cNvPr>
        <xdr:cNvSpPr/>
      </xdr:nvSpPr>
      <xdr:spPr>
        <a:xfrm>
          <a:off x="4584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16CE4A38-7768-4374-B6D7-C19FDEBF70BF}"/>
            </a:ext>
          </a:extLst>
        </xdr:cNvPr>
        <xdr:cNvSpPr txBox="1"/>
      </xdr:nvSpPr>
      <xdr:spPr>
        <a:xfrm>
          <a:off x="4673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65405</xdr:rowOff>
    </xdr:from>
    <xdr:to>
      <xdr:col>20</xdr:col>
      <xdr:colOff>38100</xdr:colOff>
      <xdr:row>63</xdr:row>
      <xdr:rowOff>167005</xdr:rowOff>
    </xdr:to>
    <xdr:sp macro="" textlink="">
      <xdr:nvSpPr>
        <xdr:cNvPr id="195" name="楕円 194">
          <a:extLst>
            <a:ext uri="{FF2B5EF4-FFF2-40B4-BE49-F238E27FC236}">
              <a16:creationId xmlns:a16="http://schemas.microsoft.com/office/drawing/2014/main" id="{81735987-DAEA-490F-9FB6-13FA647D5C5A}"/>
            </a:ext>
          </a:extLst>
        </xdr:cNvPr>
        <xdr:cNvSpPr/>
      </xdr:nvSpPr>
      <xdr:spPr>
        <a:xfrm>
          <a:off x="3746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116205</xdr:rowOff>
    </xdr:from>
    <xdr:to>
      <xdr:col>24</xdr:col>
      <xdr:colOff>63500</xdr:colOff>
      <xdr:row>63</xdr:row>
      <xdr:rowOff>144780</xdr:rowOff>
    </xdr:to>
    <xdr:cxnSp macro="">
      <xdr:nvCxnSpPr>
        <xdr:cNvPr id="196" name="直線コネクタ 195">
          <a:extLst>
            <a:ext uri="{FF2B5EF4-FFF2-40B4-BE49-F238E27FC236}">
              <a16:creationId xmlns:a16="http://schemas.microsoft.com/office/drawing/2014/main" id="{3B7E72E7-F192-427B-94C9-2A5F8CC16C3B}"/>
            </a:ext>
          </a:extLst>
        </xdr:cNvPr>
        <xdr:cNvCxnSpPr/>
      </xdr:nvCxnSpPr>
      <xdr:spPr>
        <a:xfrm>
          <a:off x="3797300" y="10917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7" name="楕円 196">
          <a:extLst>
            <a:ext uri="{FF2B5EF4-FFF2-40B4-BE49-F238E27FC236}">
              <a16:creationId xmlns:a16="http://schemas.microsoft.com/office/drawing/2014/main" id="{F89FC5CD-3FBD-4067-A07A-463BC76E1233}"/>
            </a:ext>
          </a:extLst>
        </xdr:cNvPr>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116205</xdr:rowOff>
    </xdr:to>
    <xdr:cxnSp macro="">
      <xdr:nvCxnSpPr>
        <xdr:cNvPr id="198" name="直線コネクタ 197">
          <a:extLst>
            <a:ext uri="{FF2B5EF4-FFF2-40B4-BE49-F238E27FC236}">
              <a16:creationId xmlns:a16="http://schemas.microsoft.com/office/drawing/2014/main" id="{5A13BC29-89B1-43DC-9D32-7FF03BC687C3}"/>
            </a:ext>
          </a:extLst>
        </xdr:cNvPr>
        <xdr:cNvCxnSpPr/>
      </xdr:nvCxnSpPr>
      <xdr:spPr>
        <a:xfrm>
          <a:off x="2908300" y="10888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8255</xdr:rowOff>
    </xdr:from>
    <xdr:to>
      <xdr:col>10</xdr:col>
      <xdr:colOff>165100</xdr:colOff>
      <xdr:row>63</xdr:row>
      <xdr:rowOff>109855</xdr:rowOff>
    </xdr:to>
    <xdr:sp macro="" textlink="">
      <xdr:nvSpPr>
        <xdr:cNvPr id="199" name="楕円 198">
          <a:extLst>
            <a:ext uri="{FF2B5EF4-FFF2-40B4-BE49-F238E27FC236}">
              <a16:creationId xmlns:a16="http://schemas.microsoft.com/office/drawing/2014/main" id="{81480C81-CE4D-4C59-AD1D-C9AB58112BE4}"/>
            </a:ext>
          </a:extLst>
        </xdr:cNvPr>
        <xdr:cNvSpPr/>
      </xdr:nvSpPr>
      <xdr:spPr>
        <a:xfrm>
          <a:off x="196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59055</xdr:rowOff>
    </xdr:from>
    <xdr:to>
      <xdr:col>15</xdr:col>
      <xdr:colOff>50800</xdr:colOff>
      <xdr:row>63</xdr:row>
      <xdr:rowOff>87630</xdr:rowOff>
    </xdr:to>
    <xdr:cxnSp macro="">
      <xdr:nvCxnSpPr>
        <xdr:cNvPr id="200" name="直線コネクタ 199">
          <a:extLst>
            <a:ext uri="{FF2B5EF4-FFF2-40B4-BE49-F238E27FC236}">
              <a16:creationId xmlns:a16="http://schemas.microsoft.com/office/drawing/2014/main" id="{207F40D1-20C6-4C1B-8FBF-34171F7599F5}"/>
            </a:ext>
          </a:extLst>
        </xdr:cNvPr>
        <xdr:cNvCxnSpPr/>
      </xdr:nvCxnSpPr>
      <xdr:spPr>
        <a:xfrm>
          <a:off x="2019300" y="10860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158750</xdr:rowOff>
    </xdr:from>
    <xdr:to>
      <xdr:col>6</xdr:col>
      <xdr:colOff>38100</xdr:colOff>
      <xdr:row>63</xdr:row>
      <xdr:rowOff>88900</xdr:rowOff>
    </xdr:to>
    <xdr:sp macro="" textlink="">
      <xdr:nvSpPr>
        <xdr:cNvPr id="201" name="楕円 200">
          <a:extLst>
            <a:ext uri="{FF2B5EF4-FFF2-40B4-BE49-F238E27FC236}">
              <a16:creationId xmlns:a16="http://schemas.microsoft.com/office/drawing/2014/main" id="{32E81037-FE40-4F4E-827A-C038865FB288}"/>
            </a:ext>
          </a:extLst>
        </xdr:cNvPr>
        <xdr:cNvSpPr/>
      </xdr:nvSpPr>
      <xdr:spPr>
        <a:xfrm>
          <a:off x="107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38100</xdr:rowOff>
    </xdr:from>
    <xdr:to>
      <xdr:col>10</xdr:col>
      <xdr:colOff>114300</xdr:colOff>
      <xdr:row>63</xdr:row>
      <xdr:rowOff>59055</xdr:rowOff>
    </xdr:to>
    <xdr:cxnSp macro="">
      <xdr:nvCxnSpPr>
        <xdr:cNvPr id="202" name="直線コネクタ 201">
          <a:extLst>
            <a:ext uri="{FF2B5EF4-FFF2-40B4-BE49-F238E27FC236}">
              <a16:creationId xmlns:a16="http://schemas.microsoft.com/office/drawing/2014/main" id="{90A00A53-3EEB-4085-8817-17F74A40F938}"/>
            </a:ext>
          </a:extLst>
        </xdr:cNvPr>
        <xdr:cNvCxnSpPr/>
      </xdr:nvCxnSpPr>
      <xdr:spPr>
        <a:xfrm>
          <a:off x="1130300" y="10839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158132</xdr:rowOff>
    </xdr:from>
    <xdr:ext cx="405111" cy="259045"/>
    <xdr:sp macro="" textlink="">
      <xdr:nvSpPr>
        <xdr:cNvPr id="203" name="n_1mainValue【体育館・プール】&#10;有形固定資産減価償却率">
          <a:extLst>
            <a:ext uri="{FF2B5EF4-FFF2-40B4-BE49-F238E27FC236}">
              <a16:creationId xmlns:a16="http://schemas.microsoft.com/office/drawing/2014/main" id="{FBCEEC22-447D-4B24-ACD7-632FB79FC0E6}"/>
            </a:ext>
          </a:extLst>
        </xdr:cNvPr>
        <xdr:cNvSpPr txBox="1"/>
      </xdr:nvSpPr>
      <xdr:spPr>
        <a:xfrm>
          <a:off x="3582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体育館・プール】&#10;有形固定資産減価償却率">
          <a:extLst>
            <a:ext uri="{FF2B5EF4-FFF2-40B4-BE49-F238E27FC236}">
              <a16:creationId xmlns:a16="http://schemas.microsoft.com/office/drawing/2014/main" id="{816CB1B4-9E1C-4A46-B770-22A609CD1483}"/>
            </a:ext>
          </a:extLst>
        </xdr:cNvPr>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100982</xdr:rowOff>
    </xdr:from>
    <xdr:ext cx="405111" cy="259045"/>
    <xdr:sp macro="" textlink="">
      <xdr:nvSpPr>
        <xdr:cNvPr id="205" name="n_3mainValue【体育館・プール】&#10;有形固定資産減価償却率">
          <a:extLst>
            <a:ext uri="{FF2B5EF4-FFF2-40B4-BE49-F238E27FC236}">
              <a16:creationId xmlns:a16="http://schemas.microsoft.com/office/drawing/2014/main" id="{96BB9435-4E56-4B45-9C56-ABEF78F84D13}"/>
            </a:ext>
          </a:extLst>
        </xdr:cNvPr>
        <xdr:cNvSpPr txBox="1"/>
      </xdr:nvSpPr>
      <xdr:spPr>
        <a:xfrm>
          <a:off x="1816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80027</xdr:rowOff>
    </xdr:from>
    <xdr:ext cx="405111" cy="259045"/>
    <xdr:sp macro="" textlink="">
      <xdr:nvSpPr>
        <xdr:cNvPr id="206" name="n_4mainValue【体育館・プール】&#10;有形固定資産減価償却率">
          <a:extLst>
            <a:ext uri="{FF2B5EF4-FFF2-40B4-BE49-F238E27FC236}">
              <a16:creationId xmlns:a16="http://schemas.microsoft.com/office/drawing/2014/main" id="{7BF4D62A-6DAF-4B0C-8728-2BD2533625DC}"/>
            </a:ext>
          </a:extLst>
        </xdr:cNvPr>
        <xdr:cNvSpPr txBox="1"/>
      </xdr:nvSpPr>
      <xdr:spPr>
        <a:xfrm>
          <a:off x="927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AA2AE66-F504-4460-994A-01B3D186D8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E0E3653-3448-45F0-A878-AA10916C201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F5B8807-AE7B-48B9-987E-51B7F8B7C1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BF13F99-78E6-4AE7-A5B7-EC3DF1906F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3894C5-391F-4F64-AC7B-C78EB50A94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FF91379-8558-4FAA-B76B-3A21E1DEB2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1D5348C-CE58-470B-AFE3-0CD67D2291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975102A-B5A7-4E87-BE6A-1DAF72CF53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0E366D5-4807-4BF6-8F9C-0E5CF981E6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E1AAAA7-23CC-4BD3-BBD0-979CAF4759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76711B4-06A0-4873-82C2-6E02831487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FEDA0CB-EA05-40EC-AAFB-6BA4829435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ADD8761-014F-41F5-9A94-989DFBA52A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311A3F23-4C69-4564-9862-A801C9EF042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BC75177-2020-45D8-8103-5A875FF682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FCE9A3E7-858A-4475-B9CA-0A3CD35D38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D8A3599-F4B9-4190-A637-D46DEEE037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FAE9A519-A1DC-4BD7-8204-24841724F07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77DB50B-7C14-43B1-A93D-8704393F3D7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65A53AFC-C4C9-4786-81F4-A1D4AD1A2E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0515C8F-115D-4DE9-9AEF-A5C383CFBE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7266229-281A-4EF8-A663-C693B31E2E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0868BC8-5601-4C50-AAC2-854427A240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2DE46F10-D9DB-4432-99D3-A61AC61FE1C1}"/>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4D7A2536-5B8C-4FA6-8B6D-C06449D30B14}"/>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4A720959-2257-4A52-BAC7-D45413B89E1C}"/>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42618A6A-D891-44F4-AB9B-DE4A1D2E1D52}"/>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C57BFBF3-722C-4C6A-B97E-3A6B98C39E4F}"/>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a:extLst>
            <a:ext uri="{FF2B5EF4-FFF2-40B4-BE49-F238E27FC236}">
              <a16:creationId xmlns:a16="http://schemas.microsoft.com/office/drawing/2014/main" id="{25C9C345-787C-4A93-B459-580792208D51}"/>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27141D6C-9361-4CE5-95B5-1792871594E6}"/>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9498808D-4D59-45B3-877C-23313B8E9589}"/>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1287</xdr:rowOff>
    </xdr:from>
    <xdr:ext cx="469744" cy="259045"/>
    <xdr:sp macro="" textlink="">
      <xdr:nvSpPr>
        <xdr:cNvPr id="238" name="n_1aveValue【体育館・プール】&#10;一人当たり面積">
          <a:extLst>
            <a:ext uri="{FF2B5EF4-FFF2-40B4-BE49-F238E27FC236}">
              <a16:creationId xmlns:a16="http://schemas.microsoft.com/office/drawing/2014/main" id="{B2D32C4C-E22B-4DE2-8C51-BDD55B73CDE6}"/>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35560</xdr:rowOff>
    </xdr:from>
    <xdr:to>
      <xdr:col>46</xdr:col>
      <xdr:colOff>38100</xdr:colOff>
      <xdr:row>62</xdr:row>
      <xdr:rowOff>137160</xdr:rowOff>
    </xdr:to>
    <xdr:sp macro="" textlink="">
      <xdr:nvSpPr>
        <xdr:cNvPr id="239" name="フローチャート: 判断 238">
          <a:extLst>
            <a:ext uri="{FF2B5EF4-FFF2-40B4-BE49-F238E27FC236}">
              <a16:creationId xmlns:a16="http://schemas.microsoft.com/office/drawing/2014/main" id="{D458B0B6-26F9-4C4A-B187-3CF785ED6695}"/>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153687</xdr:rowOff>
    </xdr:from>
    <xdr:ext cx="469744" cy="259045"/>
    <xdr:sp macro="" textlink="">
      <xdr:nvSpPr>
        <xdr:cNvPr id="240" name="n_2aveValue【体育館・プール】&#10;一人当たり面積">
          <a:extLst>
            <a:ext uri="{FF2B5EF4-FFF2-40B4-BE49-F238E27FC236}">
              <a16:creationId xmlns:a16="http://schemas.microsoft.com/office/drawing/2014/main" id="{03F4FC41-01A5-4D1B-BDA1-046EF71CFE75}"/>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26670</xdr:rowOff>
    </xdr:from>
    <xdr:to>
      <xdr:col>41</xdr:col>
      <xdr:colOff>101600</xdr:colOff>
      <xdr:row>62</xdr:row>
      <xdr:rowOff>128270</xdr:rowOff>
    </xdr:to>
    <xdr:sp macro="" textlink="">
      <xdr:nvSpPr>
        <xdr:cNvPr id="241" name="フローチャート: 判断 240">
          <a:extLst>
            <a:ext uri="{FF2B5EF4-FFF2-40B4-BE49-F238E27FC236}">
              <a16:creationId xmlns:a16="http://schemas.microsoft.com/office/drawing/2014/main" id="{ACA76A96-D1B2-4436-96FE-2A8220680B41}"/>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144797</xdr:rowOff>
    </xdr:from>
    <xdr:ext cx="469744" cy="259045"/>
    <xdr:sp macro="" textlink="">
      <xdr:nvSpPr>
        <xdr:cNvPr id="242" name="n_3aveValue【体育館・プール】&#10;一人当たり面積">
          <a:extLst>
            <a:ext uri="{FF2B5EF4-FFF2-40B4-BE49-F238E27FC236}">
              <a16:creationId xmlns:a16="http://schemas.microsoft.com/office/drawing/2014/main" id="{77EB0DAE-383E-45C0-A75F-CA485F05779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80010</xdr:rowOff>
    </xdr:from>
    <xdr:to>
      <xdr:col>36</xdr:col>
      <xdr:colOff>165100</xdr:colOff>
      <xdr:row>63</xdr:row>
      <xdr:rowOff>10160</xdr:rowOff>
    </xdr:to>
    <xdr:sp macro="" textlink="">
      <xdr:nvSpPr>
        <xdr:cNvPr id="243" name="フローチャート: 判断 242">
          <a:extLst>
            <a:ext uri="{FF2B5EF4-FFF2-40B4-BE49-F238E27FC236}">
              <a16:creationId xmlns:a16="http://schemas.microsoft.com/office/drawing/2014/main" id="{77999E80-4F1D-49D2-A9D1-31F3F8610813}"/>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26687</xdr:rowOff>
    </xdr:from>
    <xdr:ext cx="469744" cy="259045"/>
    <xdr:sp macro="" textlink="">
      <xdr:nvSpPr>
        <xdr:cNvPr id="244" name="n_4aveValue【体育館・プール】&#10;一人当たり面積">
          <a:extLst>
            <a:ext uri="{FF2B5EF4-FFF2-40B4-BE49-F238E27FC236}">
              <a16:creationId xmlns:a16="http://schemas.microsoft.com/office/drawing/2014/main" id="{121C0458-7FB6-4A0B-B097-F4DEC626F647}"/>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27D1B37-DC04-4695-ACD4-F80C9A72DA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0F777FF-2A1D-4003-9936-77113B2A50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991771C-A09A-451E-981E-10C3A3F6F0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6195E3F-6366-4B04-AB80-AB2AB4ABFE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D100CAA-0606-434B-AC94-76DB0488B9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50" name="楕円 249">
          <a:extLst>
            <a:ext uri="{FF2B5EF4-FFF2-40B4-BE49-F238E27FC236}">
              <a16:creationId xmlns:a16="http://schemas.microsoft.com/office/drawing/2014/main" id="{7C4618CA-F5FE-47DB-856D-38D13283F491}"/>
            </a:ext>
          </a:extLst>
        </xdr:cNvPr>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51" name="【体育館・プール】&#10;一人当たり面積該当値テキスト">
          <a:extLst>
            <a:ext uri="{FF2B5EF4-FFF2-40B4-BE49-F238E27FC236}">
              <a16:creationId xmlns:a16="http://schemas.microsoft.com/office/drawing/2014/main" id="{0F383F8E-1B33-452B-8D21-BFD862F43D16}"/>
            </a:ext>
          </a:extLst>
        </xdr:cNvPr>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12700</xdr:rowOff>
    </xdr:from>
    <xdr:to>
      <xdr:col>50</xdr:col>
      <xdr:colOff>165100</xdr:colOff>
      <xdr:row>63</xdr:row>
      <xdr:rowOff>114300</xdr:rowOff>
    </xdr:to>
    <xdr:sp macro="" textlink="">
      <xdr:nvSpPr>
        <xdr:cNvPr id="252" name="楕円 251">
          <a:extLst>
            <a:ext uri="{FF2B5EF4-FFF2-40B4-BE49-F238E27FC236}">
              <a16:creationId xmlns:a16="http://schemas.microsoft.com/office/drawing/2014/main" id="{5FA52DC8-4D6B-44D0-8CBB-41F4EBA17342}"/>
            </a:ext>
          </a:extLst>
        </xdr:cNvPr>
        <xdr:cNvSpPr/>
      </xdr:nvSpPr>
      <xdr:spPr>
        <a:xfrm>
          <a:off x="9588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63500</xdr:rowOff>
    </xdr:to>
    <xdr:cxnSp macro="">
      <xdr:nvCxnSpPr>
        <xdr:cNvPr id="253" name="直線コネクタ 252">
          <a:extLst>
            <a:ext uri="{FF2B5EF4-FFF2-40B4-BE49-F238E27FC236}">
              <a16:creationId xmlns:a16="http://schemas.microsoft.com/office/drawing/2014/main" id="{C7293B71-6B38-4842-BBB2-794A40FD5606}"/>
            </a:ext>
          </a:extLst>
        </xdr:cNvPr>
        <xdr:cNvCxnSpPr/>
      </xdr:nvCxnSpPr>
      <xdr:spPr>
        <a:xfrm flipV="1">
          <a:off x="9639300" y="108623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15240</xdr:rowOff>
    </xdr:from>
    <xdr:to>
      <xdr:col>46</xdr:col>
      <xdr:colOff>38100</xdr:colOff>
      <xdr:row>63</xdr:row>
      <xdr:rowOff>116840</xdr:rowOff>
    </xdr:to>
    <xdr:sp macro="" textlink="">
      <xdr:nvSpPr>
        <xdr:cNvPr id="254" name="楕円 253">
          <a:extLst>
            <a:ext uri="{FF2B5EF4-FFF2-40B4-BE49-F238E27FC236}">
              <a16:creationId xmlns:a16="http://schemas.microsoft.com/office/drawing/2014/main" id="{825A53D0-D3EA-4BB5-8956-35F2ED3324B5}"/>
            </a:ext>
          </a:extLst>
        </xdr:cNvPr>
        <xdr:cNvSpPr/>
      </xdr:nvSpPr>
      <xdr:spPr>
        <a:xfrm>
          <a:off x="86995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63500</xdr:rowOff>
    </xdr:from>
    <xdr:to>
      <xdr:col>50</xdr:col>
      <xdr:colOff>114300</xdr:colOff>
      <xdr:row>63</xdr:row>
      <xdr:rowOff>66040</xdr:rowOff>
    </xdr:to>
    <xdr:cxnSp macro="">
      <xdr:nvCxnSpPr>
        <xdr:cNvPr id="255" name="直線コネクタ 254">
          <a:extLst>
            <a:ext uri="{FF2B5EF4-FFF2-40B4-BE49-F238E27FC236}">
              <a16:creationId xmlns:a16="http://schemas.microsoft.com/office/drawing/2014/main" id="{2A5D3852-94D5-4638-AF4A-1FAD052F569A}"/>
            </a:ext>
          </a:extLst>
        </xdr:cNvPr>
        <xdr:cNvCxnSpPr/>
      </xdr:nvCxnSpPr>
      <xdr:spPr>
        <a:xfrm flipV="1">
          <a:off x="8750300" y="108648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56" name="楕円 255">
          <a:extLst>
            <a:ext uri="{FF2B5EF4-FFF2-40B4-BE49-F238E27FC236}">
              <a16:creationId xmlns:a16="http://schemas.microsoft.com/office/drawing/2014/main" id="{C72E4E8C-6E9E-432F-9929-C965B8643386}"/>
            </a:ext>
          </a:extLst>
        </xdr:cNvPr>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66040</xdr:rowOff>
    </xdr:from>
    <xdr:to>
      <xdr:col>45</xdr:col>
      <xdr:colOff>177800</xdr:colOff>
      <xdr:row>63</xdr:row>
      <xdr:rowOff>68580</xdr:rowOff>
    </xdr:to>
    <xdr:cxnSp macro="">
      <xdr:nvCxnSpPr>
        <xdr:cNvPr id="257" name="直線コネクタ 256">
          <a:extLst>
            <a:ext uri="{FF2B5EF4-FFF2-40B4-BE49-F238E27FC236}">
              <a16:creationId xmlns:a16="http://schemas.microsoft.com/office/drawing/2014/main" id="{D4F17E83-4B5B-4A38-B870-88F17A34541A}"/>
            </a:ext>
          </a:extLst>
        </xdr:cNvPr>
        <xdr:cNvCxnSpPr/>
      </xdr:nvCxnSpPr>
      <xdr:spPr>
        <a:xfrm flipV="1">
          <a:off x="7861300" y="108673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19050</xdr:rowOff>
    </xdr:from>
    <xdr:to>
      <xdr:col>36</xdr:col>
      <xdr:colOff>165100</xdr:colOff>
      <xdr:row>63</xdr:row>
      <xdr:rowOff>120650</xdr:rowOff>
    </xdr:to>
    <xdr:sp macro="" textlink="">
      <xdr:nvSpPr>
        <xdr:cNvPr id="258" name="楕円 257">
          <a:extLst>
            <a:ext uri="{FF2B5EF4-FFF2-40B4-BE49-F238E27FC236}">
              <a16:creationId xmlns:a16="http://schemas.microsoft.com/office/drawing/2014/main" id="{821D4698-FB95-46C0-A015-0B3E7C908751}"/>
            </a:ext>
          </a:extLst>
        </xdr:cNvPr>
        <xdr:cNvSpPr/>
      </xdr:nvSpPr>
      <xdr:spPr>
        <a:xfrm>
          <a:off x="6921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69850</xdr:rowOff>
    </xdr:to>
    <xdr:cxnSp macro="">
      <xdr:nvCxnSpPr>
        <xdr:cNvPr id="259" name="直線コネクタ 258">
          <a:extLst>
            <a:ext uri="{FF2B5EF4-FFF2-40B4-BE49-F238E27FC236}">
              <a16:creationId xmlns:a16="http://schemas.microsoft.com/office/drawing/2014/main" id="{A9551D8D-2442-495B-88B4-29E780F06E16}"/>
            </a:ext>
          </a:extLst>
        </xdr:cNvPr>
        <xdr:cNvCxnSpPr/>
      </xdr:nvCxnSpPr>
      <xdr:spPr>
        <a:xfrm flipV="1">
          <a:off x="6972300" y="10869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105427</xdr:rowOff>
    </xdr:from>
    <xdr:ext cx="469744" cy="259045"/>
    <xdr:sp macro="" textlink="">
      <xdr:nvSpPr>
        <xdr:cNvPr id="260" name="n_1mainValue【体育館・プール】&#10;一人当たり面積">
          <a:extLst>
            <a:ext uri="{FF2B5EF4-FFF2-40B4-BE49-F238E27FC236}">
              <a16:creationId xmlns:a16="http://schemas.microsoft.com/office/drawing/2014/main" id="{45954E0C-321A-4583-9D28-E69FD5B3F112}"/>
            </a:ext>
          </a:extLst>
        </xdr:cNvPr>
        <xdr:cNvSpPr txBox="1"/>
      </xdr:nvSpPr>
      <xdr:spPr>
        <a:xfrm>
          <a:off x="9391727" y="1090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107967</xdr:rowOff>
    </xdr:from>
    <xdr:ext cx="469744" cy="259045"/>
    <xdr:sp macro="" textlink="">
      <xdr:nvSpPr>
        <xdr:cNvPr id="261" name="n_2mainValue【体育館・プール】&#10;一人当たり面積">
          <a:extLst>
            <a:ext uri="{FF2B5EF4-FFF2-40B4-BE49-F238E27FC236}">
              <a16:creationId xmlns:a16="http://schemas.microsoft.com/office/drawing/2014/main" id="{F43CADC5-3380-4D1A-BF27-11E0409C1CC6}"/>
            </a:ext>
          </a:extLst>
        </xdr:cNvPr>
        <xdr:cNvSpPr txBox="1"/>
      </xdr:nvSpPr>
      <xdr:spPr>
        <a:xfrm>
          <a:off x="8515427"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2" name="n_3mainValue【体育館・プール】&#10;一人当たり面積">
          <a:extLst>
            <a:ext uri="{FF2B5EF4-FFF2-40B4-BE49-F238E27FC236}">
              <a16:creationId xmlns:a16="http://schemas.microsoft.com/office/drawing/2014/main" id="{D6831432-4772-4D44-B77B-817BB60E9DAC}"/>
            </a:ext>
          </a:extLst>
        </xdr:cNvPr>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111777</xdr:rowOff>
    </xdr:from>
    <xdr:ext cx="469744" cy="259045"/>
    <xdr:sp macro="" textlink="">
      <xdr:nvSpPr>
        <xdr:cNvPr id="263" name="n_4mainValue【体育館・プール】&#10;一人当たり面積">
          <a:extLst>
            <a:ext uri="{FF2B5EF4-FFF2-40B4-BE49-F238E27FC236}">
              <a16:creationId xmlns:a16="http://schemas.microsoft.com/office/drawing/2014/main" id="{D74348B3-34FB-463B-8A7C-CC84E180FF8D}"/>
            </a:ext>
          </a:extLst>
        </xdr:cNvPr>
        <xdr:cNvSpPr txBox="1"/>
      </xdr:nvSpPr>
      <xdr:spPr>
        <a:xfrm>
          <a:off x="6737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1CB62F4-25E7-4501-BFD8-EC9F0E8DCC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F2231A5-EF45-4245-90BD-76F70EF9BD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142BD5F-E235-40C2-AE43-0FA1F38CCC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050BD5A-D0C6-4CDC-B67F-0CBC2E2326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D905974-7000-4A88-A919-584FB063C1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FA11123-D0CD-472E-BEFE-3CD3043558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5086A1D-3E95-4645-B4A2-5038FBCEE0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F335ACD-F7BA-4625-93BB-204D8728DF4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E6CA32DB-ECB2-4E42-8043-556C8C3930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7D05A00-64E4-4D30-950D-62E8CA645B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B41BFF62-D123-4054-BA53-CED50F07ED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ACEB572A-20A0-477B-B579-366DC163C4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2AD758C5-4B63-4804-8919-A439C37864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6A3E0983-DAE5-413F-8EF5-6A13DFF6D7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FA5C0C5-EF35-4237-A836-7DAED5DB78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A2E82E5-A65B-458B-ACDC-48E811BB982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63B29A05-C07E-436D-904F-08E88F20CD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27106E0-6A12-465F-9A99-F1A03B296E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9E7DDA1-28C1-48ED-A5E8-7813AE111E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378A42C5-F167-4796-8171-AC190C5924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6059173-48EC-4812-8A97-C5406E1159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B7C84686-A849-4611-9FFC-F6838A5EC8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DA1B4BB-E8B8-460B-BBAB-757351BF4F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41C61DC-2CCF-4118-8CE5-EC2501C2056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3C4BC648-6565-4BBA-9942-9ACDA8DBAB5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791C1A72-1C22-446C-A1EA-B94B9F437C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3B52575D-6A61-4F8D-A935-99B7A37EFD4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1" name="直線コネクタ 290">
          <a:extLst>
            <a:ext uri="{FF2B5EF4-FFF2-40B4-BE49-F238E27FC236}">
              <a16:creationId xmlns:a16="http://schemas.microsoft.com/office/drawing/2014/main" id="{F7BBD2B3-6C8B-41AE-BB30-97311A167C6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2" name="テキスト ボックス 291">
          <a:extLst>
            <a:ext uri="{FF2B5EF4-FFF2-40B4-BE49-F238E27FC236}">
              <a16:creationId xmlns:a16="http://schemas.microsoft.com/office/drawing/2014/main" id="{A168341B-6CB9-4863-89FB-CFBA1CD9E5D2}"/>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3" name="直線コネクタ 292">
          <a:extLst>
            <a:ext uri="{FF2B5EF4-FFF2-40B4-BE49-F238E27FC236}">
              <a16:creationId xmlns:a16="http://schemas.microsoft.com/office/drawing/2014/main" id="{89A60EC3-D7B7-4C99-B945-08485951B7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4" name="テキスト ボックス 293">
          <a:extLst>
            <a:ext uri="{FF2B5EF4-FFF2-40B4-BE49-F238E27FC236}">
              <a16:creationId xmlns:a16="http://schemas.microsoft.com/office/drawing/2014/main" id="{D3631540-684F-4057-AF13-7AF735E686AC}"/>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5" name="直線コネクタ 294">
          <a:extLst>
            <a:ext uri="{FF2B5EF4-FFF2-40B4-BE49-F238E27FC236}">
              <a16:creationId xmlns:a16="http://schemas.microsoft.com/office/drawing/2014/main" id="{3CB130AE-F224-4402-994E-84BA84D08FE9}"/>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6" name="テキスト ボックス 295">
          <a:extLst>
            <a:ext uri="{FF2B5EF4-FFF2-40B4-BE49-F238E27FC236}">
              <a16:creationId xmlns:a16="http://schemas.microsoft.com/office/drawing/2014/main" id="{98C82512-FA1C-498D-A65F-1D68E5E1797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7" name="直線コネクタ 296">
          <a:extLst>
            <a:ext uri="{FF2B5EF4-FFF2-40B4-BE49-F238E27FC236}">
              <a16:creationId xmlns:a16="http://schemas.microsoft.com/office/drawing/2014/main" id="{C5345758-0E12-4E95-8EF1-F3D8D5995DC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8" name="テキスト ボックス 297">
          <a:extLst>
            <a:ext uri="{FF2B5EF4-FFF2-40B4-BE49-F238E27FC236}">
              <a16:creationId xmlns:a16="http://schemas.microsoft.com/office/drawing/2014/main" id="{0E73C7CD-7BB5-4C13-9E1F-14B837765BC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56D3D036-9A8A-4979-A624-77B1016C4F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E7C924C-B11A-4021-97C4-AF943A8559E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3A38F813-41B2-4158-9139-A70193D0BB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2" name="直線コネクタ 301">
          <a:extLst>
            <a:ext uri="{FF2B5EF4-FFF2-40B4-BE49-F238E27FC236}">
              <a16:creationId xmlns:a16="http://schemas.microsoft.com/office/drawing/2014/main" id="{34A11D0A-BA9B-46B9-A4F4-14274DED625A}"/>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24FD0F16-3C97-47CA-96E9-6F7AF0DA951A}"/>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4" name="直線コネクタ 303">
          <a:extLst>
            <a:ext uri="{FF2B5EF4-FFF2-40B4-BE49-F238E27FC236}">
              <a16:creationId xmlns:a16="http://schemas.microsoft.com/office/drawing/2014/main" id="{56296117-773E-4B36-B951-3C67700B9E00}"/>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D4F1BD2-7DD3-42C8-88DC-3B2519AE5ACA}"/>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6" name="直線コネクタ 305">
          <a:extLst>
            <a:ext uri="{FF2B5EF4-FFF2-40B4-BE49-F238E27FC236}">
              <a16:creationId xmlns:a16="http://schemas.microsoft.com/office/drawing/2014/main" id="{414607E1-D8E7-4ACE-9CB1-864D12679FC9}"/>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BD99A131-5255-414B-B2BD-46FF7EEA3D3A}"/>
            </a:ext>
          </a:extLst>
        </xdr:cNvPr>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8" name="フローチャート: 判断 307">
          <a:extLst>
            <a:ext uri="{FF2B5EF4-FFF2-40B4-BE49-F238E27FC236}">
              <a16:creationId xmlns:a16="http://schemas.microsoft.com/office/drawing/2014/main" id="{C9CEB621-832C-43A7-A049-DBA99D81CFCE}"/>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9" name="フローチャート: 判断 308">
          <a:extLst>
            <a:ext uri="{FF2B5EF4-FFF2-40B4-BE49-F238E27FC236}">
              <a16:creationId xmlns:a16="http://schemas.microsoft.com/office/drawing/2014/main" id="{AFCBA5AD-3609-472C-9C44-402FDEEE8F67}"/>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49801</xdr:rowOff>
    </xdr:from>
    <xdr:ext cx="405111" cy="259045"/>
    <xdr:sp macro="" textlink="">
      <xdr:nvSpPr>
        <xdr:cNvPr id="310" name="n_1aveValue【市民会館】&#10;有形固定資産減価償却率">
          <a:extLst>
            <a:ext uri="{FF2B5EF4-FFF2-40B4-BE49-F238E27FC236}">
              <a16:creationId xmlns:a16="http://schemas.microsoft.com/office/drawing/2014/main" id="{6A8B0972-DAB6-447D-9D91-963D90943352}"/>
            </a:ext>
          </a:extLst>
        </xdr:cNvPr>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73406</xdr:rowOff>
    </xdr:from>
    <xdr:to>
      <xdr:col>15</xdr:col>
      <xdr:colOff>101600</xdr:colOff>
      <xdr:row>105</xdr:row>
      <xdr:rowOff>3556</xdr:rowOff>
    </xdr:to>
    <xdr:sp macro="" textlink="">
      <xdr:nvSpPr>
        <xdr:cNvPr id="311" name="フローチャート: 判断 310">
          <a:extLst>
            <a:ext uri="{FF2B5EF4-FFF2-40B4-BE49-F238E27FC236}">
              <a16:creationId xmlns:a16="http://schemas.microsoft.com/office/drawing/2014/main" id="{7B13F70C-62FD-488C-B178-8B956492A3B3}"/>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20083</xdr:rowOff>
    </xdr:from>
    <xdr:ext cx="405111" cy="259045"/>
    <xdr:sp macro="" textlink="">
      <xdr:nvSpPr>
        <xdr:cNvPr id="312" name="n_2aveValue【市民会館】&#10;有形固定資産減価償却率">
          <a:extLst>
            <a:ext uri="{FF2B5EF4-FFF2-40B4-BE49-F238E27FC236}">
              <a16:creationId xmlns:a16="http://schemas.microsoft.com/office/drawing/2014/main" id="{F1D7D075-925D-43F9-B542-97C17C69F80F}"/>
            </a:ext>
          </a:extLst>
        </xdr:cNvPr>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23113</xdr:rowOff>
    </xdr:from>
    <xdr:to>
      <xdr:col>10</xdr:col>
      <xdr:colOff>165100</xdr:colOff>
      <xdr:row>104</xdr:row>
      <xdr:rowOff>124713</xdr:rowOff>
    </xdr:to>
    <xdr:sp macro="" textlink="">
      <xdr:nvSpPr>
        <xdr:cNvPr id="313" name="フローチャート: 判断 312">
          <a:extLst>
            <a:ext uri="{FF2B5EF4-FFF2-40B4-BE49-F238E27FC236}">
              <a16:creationId xmlns:a16="http://schemas.microsoft.com/office/drawing/2014/main" id="{58479C85-C9B9-4E42-9EBC-730C3F25334A}"/>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141240</xdr:rowOff>
    </xdr:from>
    <xdr:ext cx="405111" cy="259045"/>
    <xdr:sp macro="" textlink="">
      <xdr:nvSpPr>
        <xdr:cNvPr id="314" name="n_3aveValue【市民会館】&#10;有形固定資産減価償却率">
          <a:extLst>
            <a:ext uri="{FF2B5EF4-FFF2-40B4-BE49-F238E27FC236}">
              <a16:creationId xmlns:a16="http://schemas.microsoft.com/office/drawing/2014/main" id="{5240B577-2416-4B93-A54E-D67836B0BE0C}"/>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27687</xdr:rowOff>
    </xdr:from>
    <xdr:to>
      <xdr:col>6</xdr:col>
      <xdr:colOff>38100</xdr:colOff>
      <xdr:row>104</xdr:row>
      <xdr:rowOff>129287</xdr:rowOff>
    </xdr:to>
    <xdr:sp macro="" textlink="">
      <xdr:nvSpPr>
        <xdr:cNvPr id="315" name="フローチャート: 判断 314">
          <a:extLst>
            <a:ext uri="{FF2B5EF4-FFF2-40B4-BE49-F238E27FC236}">
              <a16:creationId xmlns:a16="http://schemas.microsoft.com/office/drawing/2014/main" id="{7656D1A6-AF54-4877-AD05-8DD463B94762}"/>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145814</xdr:rowOff>
    </xdr:from>
    <xdr:ext cx="405111" cy="259045"/>
    <xdr:sp macro="" textlink="">
      <xdr:nvSpPr>
        <xdr:cNvPr id="316" name="n_4aveValue【市民会館】&#10;有形固定資産減価償却率">
          <a:extLst>
            <a:ext uri="{FF2B5EF4-FFF2-40B4-BE49-F238E27FC236}">
              <a16:creationId xmlns:a16="http://schemas.microsoft.com/office/drawing/2014/main" id="{8F34B609-5853-4639-8A08-14F98EFE0428}"/>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315E768-A985-47FF-B498-3EDE737C94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C4ECA77-F9D6-4498-A641-8CDC6C3841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B8C0128C-AB53-4E1C-AB11-1F838D62396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91E5EDE5-BE49-449E-A8D0-2F52E6BFBC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2CF35A8-59FB-49ED-BAC2-4747D06BEA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322" name="楕円 321">
          <a:extLst>
            <a:ext uri="{FF2B5EF4-FFF2-40B4-BE49-F238E27FC236}">
              <a16:creationId xmlns:a16="http://schemas.microsoft.com/office/drawing/2014/main" id="{3C164E4D-F464-4DCE-9FCF-6786D6F0BC35}"/>
            </a:ext>
          </a:extLst>
        </xdr:cNvPr>
        <xdr:cNvSpPr/>
      </xdr:nvSpPr>
      <xdr:spPr>
        <a:xfrm>
          <a:off x="4584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131842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B7A8FE1A-6017-4F3E-8139-E67B10AE0A61}"/>
            </a:ext>
          </a:extLst>
        </xdr:cNvPr>
        <xdr:cNvSpPr txBox="1"/>
      </xdr:nvSpPr>
      <xdr:spPr>
        <a:xfrm>
          <a:off x="4673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91694</xdr:rowOff>
    </xdr:from>
    <xdr:to>
      <xdr:col>20</xdr:col>
      <xdr:colOff>38100</xdr:colOff>
      <xdr:row>106</xdr:row>
      <xdr:rowOff>21844</xdr:rowOff>
    </xdr:to>
    <xdr:sp macro="" textlink="">
      <xdr:nvSpPr>
        <xdr:cNvPr id="324" name="楕円 323">
          <a:extLst>
            <a:ext uri="{FF2B5EF4-FFF2-40B4-BE49-F238E27FC236}">
              <a16:creationId xmlns:a16="http://schemas.microsoft.com/office/drawing/2014/main" id="{769D3B33-310C-4041-98BE-DC738430C36C}"/>
            </a:ext>
          </a:extLst>
        </xdr:cNvPr>
        <xdr:cNvSpPr/>
      </xdr:nvSpPr>
      <xdr:spPr>
        <a:xfrm>
          <a:off x="3746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142494</xdr:rowOff>
    </xdr:from>
    <xdr:to>
      <xdr:col>24</xdr:col>
      <xdr:colOff>63500</xdr:colOff>
      <xdr:row>106</xdr:row>
      <xdr:rowOff>32765</xdr:rowOff>
    </xdr:to>
    <xdr:cxnSp macro="">
      <xdr:nvCxnSpPr>
        <xdr:cNvPr id="325" name="直線コネクタ 324">
          <a:extLst>
            <a:ext uri="{FF2B5EF4-FFF2-40B4-BE49-F238E27FC236}">
              <a16:creationId xmlns:a16="http://schemas.microsoft.com/office/drawing/2014/main" id="{2ADD3369-C842-4EAD-92B5-A01DD23107EA}"/>
            </a:ext>
          </a:extLst>
        </xdr:cNvPr>
        <xdr:cNvCxnSpPr/>
      </xdr:nvCxnSpPr>
      <xdr:spPr>
        <a:xfrm>
          <a:off x="3797300" y="1814474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68835</xdr:rowOff>
    </xdr:from>
    <xdr:to>
      <xdr:col>15</xdr:col>
      <xdr:colOff>101600</xdr:colOff>
      <xdr:row>105</xdr:row>
      <xdr:rowOff>170435</xdr:rowOff>
    </xdr:to>
    <xdr:sp macro="" textlink="">
      <xdr:nvSpPr>
        <xdr:cNvPr id="326" name="楕円 325">
          <a:extLst>
            <a:ext uri="{FF2B5EF4-FFF2-40B4-BE49-F238E27FC236}">
              <a16:creationId xmlns:a16="http://schemas.microsoft.com/office/drawing/2014/main" id="{1D378DAE-B76C-459F-8B1B-B332A21EE968}"/>
            </a:ext>
          </a:extLst>
        </xdr:cNvPr>
        <xdr:cNvSpPr/>
      </xdr:nvSpPr>
      <xdr:spPr>
        <a:xfrm>
          <a:off x="2857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119635</xdr:rowOff>
    </xdr:from>
    <xdr:to>
      <xdr:col>19</xdr:col>
      <xdr:colOff>177800</xdr:colOff>
      <xdr:row>105</xdr:row>
      <xdr:rowOff>142494</xdr:rowOff>
    </xdr:to>
    <xdr:cxnSp macro="">
      <xdr:nvCxnSpPr>
        <xdr:cNvPr id="327" name="直線コネクタ 326">
          <a:extLst>
            <a:ext uri="{FF2B5EF4-FFF2-40B4-BE49-F238E27FC236}">
              <a16:creationId xmlns:a16="http://schemas.microsoft.com/office/drawing/2014/main" id="{4AF51502-AAAD-4463-9687-7830B6703315}"/>
            </a:ext>
          </a:extLst>
        </xdr:cNvPr>
        <xdr:cNvCxnSpPr/>
      </xdr:nvCxnSpPr>
      <xdr:spPr>
        <a:xfrm>
          <a:off x="2908300" y="181218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xdr:rowOff>
    </xdr:from>
    <xdr:to>
      <xdr:col>10</xdr:col>
      <xdr:colOff>165100</xdr:colOff>
      <xdr:row>105</xdr:row>
      <xdr:rowOff>110998</xdr:rowOff>
    </xdr:to>
    <xdr:sp macro="" textlink="">
      <xdr:nvSpPr>
        <xdr:cNvPr id="328" name="楕円 327">
          <a:extLst>
            <a:ext uri="{FF2B5EF4-FFF2-40B4-BE49-F238E27FC236}">
              <a16:creationId xmlns:a16="http://schemas.microsoft.com/office/drawing/2014/main" id="{C2F63D15-A268-4B18-A237-A7901E60AAA7}"/>
            </a:ext>
          </a:extLst>
        </xdr:cNvPr>
        <xdr:cNvSpPr/>
      </xdr:nvSpPr>
      <xdr:spPr>
        <a:xfrm>
          <a:off x="1968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60198</xdr:rowOff>
    </xdr:from>
    <xdr:to>
      <xdr:col>15</xdr:col>
      <xdr:colOff>50800</xdr:colOff>
      <xdr:row>105</xdr:row>
      <xdr:rowOff>119635</xdr:rowOff>
    </xdr:to>
    <xdr:cxnSp macro="">
      <xdr:nvCxnSpPr>
        <xdr:cNvPr id="329" name="直線コネクタ 328">
          <a:extLst>
            <a:ext uri="{FF2B5EF4-FFF2-40B4-BE49-F238E27FC236}">
              <a16:creationId xmlns:a16="http://schemas.microsoft.com/office/drawing/2014/main" id="{FB9B7465-BFF0-48A5-8C11-45658249D769}"/>
            </a:ext>
          </a:extLst>
        </xdr:cNvPr>
        <xdr:cNvCxnSpPr/>
      </xdr:nvCxnSpPr>
      <xdr:spPr>
        <a:xfrm>
          <a:off x="2019300" y="180624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130556</xdr:rowOff>
    </xdr:from>
    <xdr:to>
      <xdr:col>6</xdr:col>
      <xdr:colOff>38100</xdr:colOff>
      <xdr:row>105</xdr:row>
      <xdr:rowOff>60706</xdr:rowOff>
    </xdr:to>
    <xdr:sp macro="" textlink="">
      <xdr:nvSpPr>
        <xdr:cNvPr id="330" name="楕円 329">
          <a:extLst>
            <a:ext uri="{FF2B5EF4-FFF2-40B4-BE49-F238E27FC236}">
              <a16:creationId xmlns:a16="http://schemas.microsoft.com/office/drawing/2014/main" id="{3E2298BB-A3A4-4206-937B-5B3F8B6AA36A}"/>
            </a:ext>
          </a:extLst>
        </xdr:cNvPr>
        <xdr:cNvSpPr/>
      </xdr:nvSpPr>
      <xdr:spPr>
        <a:xfrm>
          <a:off x="1079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9906</xdr:rowOff>
    </xdr:from>
    <xdr:to>
      <xdr:col>10</xdr:col>
      <xdr:colOff>114300</xdr:colOff>
      <xdr:row>105</xdr:row>
      <xdr:rowOff>60198</xdr:rowOff>
    </xdr:to>
    <xdr:cxnSp macro="">
      <xdr:nvCxnSpPr>
        <xdr:cNvPr id="331" name="直線コネクタ 330">
          <a:extLst>
            <a:ext uri="{FF2B5EF4-FFF2-40B4-BE49-F238E27FC236}">
              <a16:creationId xmlns:a16="http://schemas.microsoft.com/office/drawing/2014/main" id="{2C927D27-195A-4B39-9702-704E50ABC13B}"/>
            </a:ext>
          </a:extLst>
        </xdr:cNvPr>
        <xdr:cNvCxnSpPr/>
      </xdr:nvCxnSpPr>
      <xdr:spPr>
        <a:xfrm>
          <a:off x="1130300" y="1801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12971</xdr:rowOff>
    </xdr:from>
    <xdr:ext cx="405111" cy="259045"/>
    <xdr:sp macro="" textlink="">
      <xdr:nvSpPr>
        <xdr:cNvPr id="332" name="n_1mainValue【市民会館】&#10;有形固定資産減価償却率">
          <a:extLst>
            <a:ext uri="{FF2B5EF4-FFF2-40B4-BE49-F238E27FC236}">
              <a16:creationId xmlns:a16="http://schemas.microsoft.com/office/drawing/2014/main" id="{B7B21DB7-04BF-4AB1-BF86-6DD5A4713D9F}"/>
            </a:ext>
          </a:extLst>
        </xdr:cNvPr>
        <xdr:cNvSpPr txBox="1"/>
      </xdr:nvSpPr>
      <xdr:spPr>
        <a:xfrm>
          <a:off x="35820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161562</xdr:rowOff>
    </xdr:from>
    <xdr:ext cx="405111" cy="259045"/>
    <xdr:sp macro="" textlink="">
      <xdr:nvSpPr>
        <xdr:cNvPr id="333" name="n_2mainValue【市民会館】&#10;有形固定資産減価償却率">
          <a:extLst>
            <a:ext uri="{FF2B5EF4-FFF2-40B4-BE49-F238E27FC236}">
              <a16:creationId xmlns:a16="http://schemas.microsoft.com/office/drawing/2014/main" id="{8EB1156B-079C-4DC6-9866-A486502FA6F0}"/>
            </a:ext>
          </a:extLst>
        </xdr:cNvPr>
        <xdr:cNvSpPr txBox="1"/>
      </xdr:nvSpPr>
      <xdr:spPr>
        <a:xfrm>
          <a:off x="27057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102125</xdr:rowOff>
    </xdr:from>
    <xdr:ext cx="405111" cy="259045"/>
    <xdr:sp macro="" textlink="">
      <xdr:nvSpPr>
        <xdr:cNvPr id="334" name="n_3mainValue【市民会館】&#10;有形固定資産減価償却率">
          <a:extLst>
            <a:ext uri="{FF2B5EF4-FFF2-40B4-BE49-F238E27FC236}">
              <a16:creationId xmlns:a16="http://schemas.microsoft.com/office/drawing/2014/main" id="{A7C3B0E5-A9E4-403D-BDBE-B37922134B9D}"/>
            </a:ext>
          </a:extLst>
        </xdr:cNvPr>
        <xdr:cNvSpPr txBox="1"/>
      </xdr:nvSpPr>
      <xdr:spPr>
        <a:xfrm>
          <a:off x="1816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51833</xdr:rowOff>
    </xdr:from>
    <xdr:ext cx="405111" cy="259045"/>
    <xdr:sp macro="" textlink="">
      <xdr:nvSpPr>
        <xdr:cNvPr id="335" name="n_4mainValue【市民会館】&#10;有形固定資産減価償却率">
          <a:extLst>
            <a:ext uri="{FF2B5EF4-FFF2-40B4-BE49-F238E27FC236}">
              <a16:creationId xmlns:a16="http://schemas.microsoft.com/office/drawing/2014/main" id="{02E28DF1-B32C-415A-8301-8FC2A9F2AD2E}"/>
            </a:ext>
          </a:extLst>
        </xdr:cNvPr>
        <xdr:cNvSpPr txBox="1"/>
      </xdr:nvSpPr>
      <xdr:spPr>
        <a:xfrm>
          <a:off x="9277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F95964E-6173-41BB-984E-0A3FF75201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447B83C4-2FA4-4661-A77E-7865A8B4A3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FE45B89-7DE3-4E41-BE45-CCDDEF9DBC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317C80D2-ADA0-4158-B7A0-798CA0347F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AB64D52C-E1FE-4C4B-B146-BF0205B89B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39DD073A-2F4C-47E7-B91A-7751F0502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BB8C7640-920F-473B-8267-5DC56270F8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A6D73F3-F67A-4E5C-BB01-6E9386EF58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52DEFF4-4C28-4969-95A9-06E23707F9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2347F694-6B25-47CC-BE69-4CCB248790D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8C2EF3BB-35FD-42B9-8F13-DE89D773C64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B1F3B662-0BDC-40FC-9F53-A5521A32237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57575DF1-2877-4287-B536-3FC97B5689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FC9AE840-D2AB-4CC1-8B7D-1C3F6BD9B25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3DCFDC45-0592-48F8-A3C1-0240585C199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9B085847-A7C8-42EB-B5CC-0C759C3F8E4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2E8D6FAF-D19F-4E5C-A141-816FE09FC1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AE763835-36EC-4782-8A50-0AA5125F527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1C9E4543-C0AE-4899-ADDC-33801014B83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AC19AC09-9554-4CEC-B36B-1DC06EC6E70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A67C51C5-67BA-4843-BEA5-9ED1BFE4AF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8BDD0B56-D05E-4BF4-BD38-2D9DEECC764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AFCC2BDE-84DC-42F4-AF1C-C17847E8288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9" name="直線コネクタ 358">
          <a:extLst>
            <a:ext uri="{FF2B5EF4-FFF2-40B4-BE49-F238E27FC236}">
              <a16:creationId xmlns:a16="http://schemas.microsoft.com/office/drawing/2014/main" id="{07254DDF-E0D6-4C36-AE40-5D416428D776}"/>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0" name="【市民会館】&#10;一人当たり面積最小値テキスト">
          <a:extLst>
            <a:ext uri="{FF2B5EF4-FFF2-40B4-BE49-F238E27FC236}">
              <a16:creationId xmlns:a16="http://schemas.microsoft.com/office/drawing/2014/main" id="{303BC8F3-F676-42EE-8F54-33CA74D94ED7}"/>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1" name="直線コネクタ 360">
          <a:extLst>
            <a:ext uri="{FF2B5EF4-FFF2-40B4-BE49-F238E27FC236}">
              <a16:creationId xmlns:a16="http://schemas.microsoft.com/office/drawing/2014/main" id="{01AE4C74-4863-42BC-A1C2-C6A5BC0532DC}"/>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2" name="【市民会館】&#10;一人当たり面積最大値テキスト">
          <a:extLst>
            <a:ext uri="{FF2B5EF4-FFF2-40B4-BE49-F238E27FC236}">
              <a16:creationId xmlns:a16="http://schemas.microsoft.com/office/drawing/2014/main" id="{D7B8F1D7-8C60-4A1A-A4CF-5283A5132383}"/>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3" name="直線コネクタ 362">
          <a:extLst>
            <a:ext uri="{FF2B5EF4-FFF2-40B4-BE49-F238E27FC236}">
              <a16:creationId xmlns:a16="http://schemas.microsoft.com/office/drawing/2014/main" id="{B03546B4-83B0-48C2-BB33-145031E32DCA}"/>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364" name="【市民会館】&#10;一人当たり面積平均値テキスト">
          <a:extLst>
            <a:ext uri="{FF2B5EF4-FFF2-40B4-BE49-F238E27FC236}">
              <a16:creationId xmlns:a16="http://schemas.microsoft.com/office/drawing/2014/main" id="{7D979237-3465-4CE1-A07E-3D8BE496EEE0}"/>
            </a:ext>
          </a:extLst>
        </xdr:cNvPr>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5" name="フローチャート: 判断 364">
          <a:extLst>
            <a:ext uri="{FF2B5EF4-FFF2-40B4-BE49-F238E27FC236}">
              <a16:creationId xmlns:a16="http://schemas.microsoft.com/office/drawing/2014/main" id="{E90B7A03-B9E9-4DEB-9E10-7B2CEAB8490E}"/>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6" name="フローチャート: 判断 365">
          <a:extLst>
            <a:ext uri="{FF2B5EF4-FFF2-40B4-BE49-F238E27FC236}">
              <a16:creationId xmlns:a16="http://schemas.microsoft.com/office/drawing/2014/main" id="{C7EBE0C3-32B0-479A-A0BB-146B1652E66F}"/>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67" name="n_1aveValue【市民会館】&#10;一人当たり面積">
          <a:extLst>
            <a:ext uri="{FF2B5EF4-FFF2-40B4-BE49-F238E27FC236}">
              <a16:creationId xmlns:a16="http://schemas.microsoft.com/office/drawing/2014/main" id="{EA207F53-7EE1-4D3F-862A-CBF3A6BA6E28}"/>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151130</xdr:rowOff>
    </xdr:from>
    <xdr:to>
      <xdr:col>46</xdr:col>
      <xdr:colOff>38100</xdr:colOff>
      <xdr:row>105</xdr:row>
      <xdr:rowOff>81280</xdr:rowOff>
    </xdr:to>
    <xdr:sp macro="" textlink="">
      <xdr:nvSpPr>
        <xdr:cNvPr id="368" name="フローチャート: 判断 367">
          <a:extLst>
            <a:ext uri="{FF2B5EF4-FFF2-40B4-BE49-F238E27FC236}">
              <a16:creationId xmlns:a16="http://schemas.microsoft.com/office/drawing/2014/main" id="{396224DA-74A7-410B-B586-B48EE832744A}"/>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97807</xdr:rowOff>
    </xdr:from>
    <xdr:ext cx="469744" cy="259045"/>
    <xdr:sp macro="" textlink="">
      <xdr:nvSpPr>
        <xdr:cNvPr id="369" name="n_2aveValue【市民会館】&#10;一人当たり面積">
          <a:extLst>
            <a:ext uri="{FF2B5EF4-FFF2-40B4-BE49-F238E27FC236}">
              <a16:creationId xmlns:a16="http://schemas.microsoft.com/office/drawing/2014/main" id="{E0783BB2-E969-4442-AFAD-9D1D7937C77D}"/>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124461</xdr:rowOff>
    </xdr:from>
    <xdr:to>
      <xdr:col>41</xdr:col>
      <xdr:colOff>101600</xdr:colOff>
      <xdr:row>105</xdr:row>
      <xdr:rowOff>54611</xdr:rowOff>
    </xdr:to>
    <xdr:sp macro="" textlink="">
      <xdr:nvSpPr>
        <xdr:cNvPr id="370" name="フローチャート: 判断 369">
          <a:extLst>
            <a:ext uri="{FF2B5EF4-FFF2-40B4-BE49-F238E27FC236}">
              <a16:creationId xmlns:a16="http://schemas.microsoft.com/office/drawing/2014/main" id="{9EDC0126-FB55-45DE-B616-1119FC7565D2}"/>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71138</xdr:rowOff>
    </xdr:from>
    <xdr:ext cx="469744" cy="259045"/>
    <xdr:sp macro="" textlink="">
      <xdr:nvSpPr>
        <xdr:cNvPr id="371" name="n_3aveValue【市民会館】&#10;一人当たり面積">
          <a:extLst>
            <a:ext uri="{FF2B5EF4-FFF2-40B4-BE49-F238E27FC236}">
              <a16:creationId xmlns:a16="http://schemas.microsoft.com/office/drawing/2014/main" id="{C0B13803-3063-40F6-A934-D887B4F2A361}"/>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139700</xdr:rowOff>
    </xdr:from>
    <xdr:to>
      <xdr:col>36</xdr:col>
      <xdr:colOff>165100</xdr:colOff>
      <xdr:row>105</xdr:row>
      <xdr:rowOff>69850</xdr:rowOff>
    </xdr:to>
    <xdr:sp macro="" textlink="">
      <xdr:nvSpPr>
        <xdr:cNvPr id="372" name="フローチャート: 判断 371">
          <a:extLst>
            <a:ext uri="{FF2B5EF4-FFF2-40B4-BE49-F238E27FC236}">
              <a16:creationId xmlns:a16="http://schemas.microsoft.com/office/drawing/2014/main" id="{8EA008C1-2EF1-48E8-AC84-E25F455C8757}"/>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86377</xdr:rowOff>
    </xdr:from>
    <xdr:ext cx="469744" cy="259045"/>
    <xdr:sp macro="" textlink="">
      <xdr:nvSpPr>
        <xdr:cNvPr id="373" name="n_4aveValue【市民会館】&#10;一人当たり面積">
          <a:extLst>
            <a:ext uri="{FF2B5EF4-FFF2-40B4-BE49-F238E27FC236}">
              <a16:creationId xmlns:a16="http://schemas.microsoft.com/office/drawing/2014/main" id="{91C22485-68BC-4971-865E-0E5B18F68EDE}"/>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34C82CF-3582-4A24-9243-FC7C267AC1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D124140-7E12-4AFA-BA53-50D31A2B06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6FA279F-9411-4201-ACC7-8CC872F466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D1730D7-AD04-4D31-995B-A55C630527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FDB22AC8-3EB1-43B7-BB78-8A44F9DFF7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9" name="楕円 378">
          <a:extLst>
            <a:ext uri="{FF2B5EF4-FFF2-40B4-BE49-F238E27FC236}">
              <a16:creationId xmlns:a16="http://schemas.microsoft.com/office/drawing/2014/main" id="{D0B84D78-DFAC-4429-ACAA-A12401DC5401}"/>
            </a:ext>
          </a:extLst>
        </xdr:cNvPr>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156227</xdr:rowOff>
    </xdr:from>
    <xdr:ext cx="469744" cy="259045"/>
    <xdr:sp macro="" textlink="">
      <xdr:nvSpPr>
        <xdr:cNvPr id="380" name="【市民会館】&#10;一人当たり面積該当値テキスト">
          <a:extLst>
            <a:ext uri="{FF2B5EF4-FFF2-40B4-BE49-F238E27FC236}">
              <a16:creationId xmlns:a16="http://schemas.microsoft.com/office/drawing/2014/main" id="{A49C813E-063C-4C61-A4FA-0153D7CF400A}"/>
            </a:ext>
          </a:extLst>
        </xdr:cNvPr>
        <xdr:cNvSpPr txBox="1"/>
      </xdr:nvSpPr>
      <xdr:spPr>
        <a:xfrm>
          <a:off x="105156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381" name="楕円 380">
          <a:extLst>
            <a:ext uri="{FF2B5EF4-FFF2-40B4-BE49-F238E27FC236}">
              <a16:creationId xmlns:a16="http://schemas.microsoft.com/office/drawing/2014/main" id="{E16AE8F4-3EB9-42E2-80C4-2553CE9BCBC8}"/>
            </a:ext>
          </a:extLst>
        </xdr:cNvPr>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382" name="直線コネクタ 381">
          <a:extLst>
            <a:ext uri="{FF2B5EF4-FFF2-40B4-BE49-F238E27FC236}">
              <a16:creationId xmlns:a16="http://schemas.microsoft.com/office/drawing/2014/main" id="{24102338-6EC6-4700-B1DD-553C38E19B6B}"/>
            </a:ext>
          </a:extLst>
        </xdr:cNvPr>
        <xdr:cNvCxnSpPr/>
      </xdr:nvCxnSpPr>
      <xdr:spPr>
        <a:xfrm flipV="1">
          <a:off x="9639300" y="1805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383" name="楕円 382">
          <a:extLst>
            <a:ext uri="{FF2B5EF4-FFF2-40B4-BE49-F238E27FC236}">
              <a16:creationId xmlns:a16="http://schemas.microsoft.com/office/drawing/2014/main" id="{68C5560B-79E0-4A01-B3B9-9F08EE8D112F}"/>
            </a:ext>
          </a:extLst>
        </xdr:cNvPr>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384" name="直線コネクタ 383">
          <a:extLst>
            <a:ext uri="{FF2B5EF4-FFF2-40B4-BE49-F238E27FC236}">
              <a16:creationId xmlns:a16="http://schemas.microsoft.com/office/drawing/2014/main" id="{7C9B8A4A-BEB6-4C32-A68F-7549DA2D1E8F}"/>
            </a:ext>
          </a:extLst>
        </xdr:cNvPr>
        <xdr:cNvCxnSpPr/>
      </xdr:nvCxnSpPr>
      <xdr:spPr>
        <a:xfrm flipV="1">
          <a:off x="8750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29211</xdr:rowOff>
    </xdr:from>
    <xdr:to>
      <xdr:col>41</xdr:col>
      <xdr:colOff>101600</xdr:colOff>
      <xdr:row>105</xdr:row>
      <xdr:rowOff>130811</xdr:rowOff>
    </xdr:to>
    <xdr:sp macro="" textlink="">
      <xdr:nvSpPr>
        <xdr:cNvPr id="385" name="楕円 384">
          <a:extLst>
            <a:ext uri="{FF2B5EF4-FFF2-40B4-BE49-F238E27FC236}">
              <a16:creationId xmlns:a16="http://schemas.microsoft.com/office/drawing/2014/main" id="{D108B3D2-DE11-4E16-92EE-9BCDFD6EFF14}"/>
            </a:ext>
          </a:extLst>
        </xdr:cNvPr>
        <xdr:cNvSpPr/>
      </xdr:nvSpPr>
      <xdr:spPr>
        <a:xfrm>
          <a:off x="781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80011</xdr:rowOff>
    </xdr:to>
    <xdr:cxnSp macro="">
      <xdr:nvCxnSpPr>
        <xdr:cNvPr id="386" name="直線コネクタ 385">
          <a:extLst>
            <a:ext uri="{FF2B5EF4-FFF2-40B4-BE49-F238E27FC236}">
              <a16:creationId xmlns:a16="http://schemas.microsoft.com/office/drawing/2014/main" id="{5CD8097F-F847-4093-8A07-95F31C7EC989}"/>
            </a:ext>
          </a:extLst>
        </xdr:cNvPr>
        <xdr:cNvCxnSpPr/>
      </xdr:nvCxnSpPr>
      <xdr:spPr>
        <a:xfrm flipV="1">
          <a:off x="7861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87" name="楕円 386">
          <a:extLst>
            <a:ext uri="{FF2B5EF4-FFF2-40B4-BE49-F238E27FC236}">
              <a16:creationId xmlns:a16="http://schemas.microsoft.com/office/drawing/2014/main" id="{9EC8084E-0B3F-4B79-B489-6B3B5D5E394B}"/>
            </a:ext>
          </a:extLst>
        </xdr:cNvPr>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80011</xdr:rowOff>
    </xdr:from>
    <xdr:to>
      <xdr:col>41</xdr:col>
      <xdr:colOff>50800</xdr:colOff>
      <xdr:row>105</xdr:row>
      <xdr:rowOff>87630</xdr:rowOff>
    </xdr:to>
    <xdr:cxnSp macro="">
      <xdr:nvCxnSpPr>
        <xdr:cNvPr id="388" name="直線コネクタ 387">
          <a:extLst>
            <a:ext uri="{FF2B5EF4-FFF2-40B4-BE49-F238E27FC236}">
              <a16:creationId xmlns:a16="http://schemas.microsoft.com/office/drawing/2014/main" id="{846D0EC0-F828-4B11-82DB-9790EFF91C80}"/>
            </a:ext>
          </a:extLst>
        </xdr:cNvPr>
        <xdr:cNvCxnSpPr/>
      </xdr:nvCxnSpPr>
      <xdr:spPr>
        <a:xfrm flipV="1">
          <a:off x="6972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89" name="n_1mainValue【市民会館】&#10;一人当たり面積">
          <a:extLst>
            <a:ext uri="{FF2B5EF4-FFF2-40B4-BE49-F238E27FC236}">
              <a16:creationId xmlns:a16="http://schemas.microsoft.com/office/drawing/2014/main" id="{A979E2F3-0629-4993-B69D-E3BFE0EF3AF3}"/>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114316</xdr:rowOff>
    </xdr:from>
    <xdr:ext cx="469744" cy="259045"/>
    <xdr:sp macro="" textlink="">
      <xdr:nvSpPr>
        <xdr:cNvPr id="390" name="n_2mainValue【市民会館】&#10;一人当たり面積">
          <a:extLst>
            <a:ext uri="{FF2B5EF4-FFF2-40B4-BE49-F238E27FC236}">
              <a16:creationId xmlns:a16="http://schemas.microsoft.com/office/drawing/2014/main" id="{718792E2-A83C-4F83-8C7F-E5A0CC55CCFB}"/>
            </a:ext>
          </a:extLst>
        </xdr:cNvPr>
        <xdr:cNvSpPr txBox="1"/>
      </xdr:nvSpPr>
      <xdr:spPr>
        <a:xfrm>
          <a:off x="8515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391" name="n_3mainValue【市民会館】&#10;一人当たり面積">
          <a:extLst>
            <a:ext uri="{FF2B5EF4-FFF2-40B4-BE49-F238E27FC236}">
              <a16:creationId xmlns:a16="http://schemas.microsoft.com/office/drawing/2014/main" id="{AB2283FD-4FE8-4F83-B7DA-152AA6505CDB}"/>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2" name="n_4mainValue【市民会館】&#10;一人当たり面積">
          <a:extLst>
            <a:ext uri="{FF2B5EF4-FFF2-40B4-BE49-F238E27FC236}">
              <a16:creationId xmlns:a16="http://schemas.microsoft.com/office/drawing/2014/main" id="{D1FCF931-51FE-435E-B6B2-2FD60022A1DD}"/>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A0F6786-B687-484D-BC26-73C299BC53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46207B0-E7CE-48EB-93FE-1FCB8865DA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7F7B23C-CCD8-4D23-BFF2-A4CF0455FF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CBE56A4-778B-4949-A0CF-499F515239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1C6D9F3A-B305-4847-9965-FDF1026EE5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2A1554C-3F8C-48B6-BA96-3B1E0A0500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3733C2F-CA09-4930-AC35-AE94019D55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9FF2FEB-976A-4205-9550-6AB869BC01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534B126D-DFFA-4F75-9B22-54D98870D4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1A55CBA-C1D3-4CD3-97CC-89C7E5A1BE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3AEA9F2-BB97-4629-BAD2-52D8F57F35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99CB8BD8-3022-4078-AD2C-13A12EA728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80618A3-08EC-4598-94BF-67C4034042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C230F5B-4168-4512-993D-BF0D82A136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227409E-9716-4AC7-ACC6-2CF9CCA18FC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8E1FFEF2-10B4-4D05-B3B1-B11F164635D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C2438DA-1CA5-48DC-965B-CD9D4C5543C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714185E-2F8E-4EC0-83E6-BCEC1D8ED3F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ED48A64-7C4D-47E3-957E-8DC329F5D7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BEEEE84-E780-4A4A-BBCC-3F7A8EA151D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2E0A04EE-1DBF-42BF-994C-33E5263A98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BDFD28D-37FD-4F38-A5B8-E483087C850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E5C72C8B-8CD4-470B-B085-177B0739B79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269575F4-AA23-4109-97A0-B248918A73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17" name="直線コネクタ 416">
          <a:extLst>
            <a:ext uri="{FF2B5EF4-FFF2-40B4-BE49-F238E27FC236}">
              <a16:creationId xmlns:a16="http://schemas.microsoft.com/office/drawing/2014/main" id="{52611947-02E9-4F81-86B9-C0A05F47AC99}"/>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BF5E8C86-0B8D-4BA5-B05C-5D06623566EC}"/>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9" name="直線コネクタ 418">
          <a:extLst>
            <a:ext uri="{FF2B5EF4-FFF2-40B4-BE49-F238E27FC236}">
              <a16:creationId xmlns:a16="http://schemas.microsoft.com/office/drawing/2014/main" id="{C9E8AF52-6B3E-4E69-BA77-771CB5905A1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AE0A530F-9BA9-4021-A73E-63C3DA52E674}"/>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1" name="直線コネクタ 420">
          <a:extLst>
            <a:ext uri="{FF2B5EF4-FFF2-40B4-BE49-F238E27FC236}">
              <a16:creationId xmlns:a16="http://schemas.microsoft.com/office/drawing/2014/main" id="{154C3A10-4982-44A6-BE43-1CE5A754F98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C9EA7E32-DA86-410C-93B1-BE9AB20E6554}"/>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23" name="フローチャート: 判断 422">
          <a:extLst>
            <a:ext uri="{FF2B5EF4-FFF2-40B4-BE49-F238E27FC236}">
              <a16:creationId xmlns:a16="http://schemas.microsoft.com/office/drawing/2014/main" id="{BEBCE060-99B5-4A8F-9DA6-B72D3448DCB5}"/>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24" name="フローチャート: 判断 423">
          <a:extLst>
            <a:ext uri="{FF2B5EF4-FFF2-40B4-BE49-F238E27FC236}">
              <a16:creationId xmlns:a16="http://schemas.microsoft.com/office/drawing/2014/main" id="{2A9ABF72-1329-48C0-84FB-DD4440E18315}"/>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9542</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58CA25DC-A6EC-48D2-A56F-302E61135A91}"/>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114935</xdr:rowOff>
    </xdr:from>
    <xdr:to>
      <xdr:col>76</xdr:col>
      <xdr:colOff>165100</xdr:colOff>
      <xdr:row>38</xdr:row>
      <xdr:rowOff>45085</xdr:rowOff>
    </xdr:to>
    <xdr:sp macro="" textlink="">
      <xdr:nvSpPr>
        <xdr:cNvPr id="426" name="フローチャート: 判断 425">
          <a:extLst>
            <a:ext uri="{FF2B5EF4-FFF2-40B4-BE49-F238E27FC236}">
              <a16:creationId xmlns:a16="http://schemas.microsoft.com/office/drawing/2014/main" id="{FAB73994-CCC3-4E44-A640-1F037DCFC1DC}"/>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36212</xdr:rowOff>
    </xdr:from>
    <xdr:ext cx="405111" cy="259045"/>
    <xdr:sp macro="" textlink="">
      <xdr:nvSpPr>
        <xdr:cNvPr id="427" name="n_2aveValue【一般廃棄物処理施設】&#10;有形固定資産減価償却率">
          <a:extLst>
            <a:ext uri="{FF2B5EF4-FFF2-40B4-BE49-F238E27FC236}">
              <a16:creationId xmlns:a16="http://schemas.microsoft.com/office/drawing/2014/main" id="{5FCD716F-4AF9-47E0-8D82-6BED758F26FB}"/>
            </a:ext>
          </a:extLst>
        </xdr:cNvPr>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88265</xdr:rowOff>
    </xdr:from>
    <xdr:to>
      <xdr:col>72</xdr:col>
      <xdr:colOff>38100</xdr:colOff>
      <xdr:row>38</xdr:row>
      <xdr:rowOff>18415</xdr:rowOff>
    </xdr:to>
    <xdr:sp macro="" textlink="">
      <xdr:nvSpPr>
        <xdr:cNvPr id="428" name="フローチャート: 判断 427">
          <a:extLst>
            <a:ext uri="{FF2B5EF4-FFF2-40B4-BE49-F238E27FC236}">
              <a16:creationId xmlns:a16="http://schemas.microsoft.com/office/drawing/2014/main" id="{B07D1E45-B195-4CDF-9AE9-8987BD65A83A}"/>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9542</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42BAB6D7-C980-4091-B474-346AE0052E57}"/>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168275</xdr:rowOff>
    </xdr:from>
    <xdr:to>
      <xdr:col>67</xdr:col>
      <xdr:colOff>101600</xdr:colOff>
      <xdr:row>37</xdr:row>
      <xdr:rowOff>98425</xdr:rowOff>
    </xdr:to>
    <xdr:sp macro="" textlink="">
      <xdr:nvSpPr>
        <xdr:cNvPr id="430" name="フローチャート: 判断 429">
          <a:extLst>
            <a:ext uri="{FF2B5EF4-FFF2-40B4-BE49-F238E27FC236}">
              <a16:creationId xmlns:a16="http://schemas.microsoft.com/office/drawing/2014/main" id="{23212E02-F2FF-444B-BFD7-3597D62A6DD2}"/>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114952</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35EAA2CB-50A0-45DF-800A-B87BC1C87875}"/>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860EEB7-68F4-4334-B996-99E048768F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8D141F0-AC3A-491F-941F-978086CA72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E12BDF7-27C8-47F1-A05B-9A4330222A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0D1A7C5-6068-413C-9ACC-0A232EA237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995B5AD-FFF2-4390-8DD6-53C5E3F343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7" name="楕円 436">
          <a:extLst>
            <a:ext uri="{FF2B5EF4-FFF2-40B4-BE49-F238E27FC236}">
              <a16:creationId xmlns:a16="http://schemas.microsoft.com/office/drawing/2014/main" id="{671C3F34-5CA4-447A-A82D-42B86072AEA5}"/>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1C004D6B-201C-473B-93CF-C95AC139BA44}"/>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39" name="楕円 438">
          <a:extLst>
            <a:ext uri="{FF2B5EF4-FFF2-40B4-BE49-F238E27FC236}">
              <a16:creationId xmlns:a16="http://schemas.microsoft.com/office/drawing/2014/main" id="{1378E1D5-710A-4280-84CF-BD13E51AA754}"/>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41910</xdr:rowOff>
    </xdr:to>
    <xdr:cxnSp macro="">
      <xdr:nvCxnSpPr>
        <xdr:cNvPr id="440" name="直線コネクタ 439">
          <a:extLst>
            <a:ext uri="{FF2B5EF4-FFF2-40B4-BE49-F238E27FC236}">
              <a16:creationId xmlns:a16="http://schemas.microsoft.com/office/drawing/2014/main" id="{AE1F7E85-38D7-48E6-B351-B24BE5938D7F}"/>
            </a:ext>
          </a:extLst>
        </xdr:cNvPr>
        <xdr:cNvCxnSpPr/>
      </xdr:nvCxnSpPr>
      <xdr:spPr>
        <a:xfrm>
          <a:off x="15481300" y="63360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41" name="楕円 440">
          <a:extLst>
            <a:ext uri="{FF2B5EF4-FFF2-40B4-BE49-F238E27FC236}">
              <a16:creationId xmlns:a16="http://schemas.microsoft.com/office/drawing/2014/main" id="{C130CD6C-E817-4070-A2C3-5C63CA25EE8A}"/>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163830</xdr:rowOff>
    </xdr:to>
    <xdr:cxnSp macro="">
      <xdr:nvCxnSpPr>
        <xdr:cNvPr id="442" name="直線コネクタ 441">
          <a:extLst>
            <a:ext uri="{FF2B5EF4-FFF2-40B4-BE49-F238E27FC236}">
              <a16:creationId xmlns:a16="http://schemas.microsoft.com/office/drawing/2014/main" id="{DC0053A4-F460-4C23-879A-2589B3011C8E}"/>
            </a:ext>
          </a:extLst>
        </xdr:cNvPr>
        <xdr:cNvCxnSpPr/>
      </xdr:nvCxnSpPr>
      <xdr:spPr>
        <a:xfrm>
          <a:off x="14592300" y="629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443" name="楕円 442">
          <a:extLst>
            <a:ext uri="{FF2B5EF4-FFF2-40B4-BE49-F238E27FC236}">
              <a16:creationId xmlns:a16="http://schemas.microsoft.com/office/drawing/2014/main" id="{15FDDC92-E8F5-4889-A331-943E63E9265E}"/>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37</xdr:row>
      <xdr:rowOff>15240</xdr:rowOff>
    </xdr:to>
    <xdr:cxnSp macro="">
      <xdr:nvCxnSpPr>
        <xdr:cNvPr id="444" name="直線コネクタ 443">
          <a:extLst>
            <a:ext uri="{FF2B5EF4-FFF2-40B4-BE49-F238E27FC236}">
              <a16:creationId xmlns:a16="http://schemas.microsoft.com/office/drawing/2014/main" id="{AA63FB4C-A40B-4748-A306-3774401CA84D}"/>
            </a:ext>
          </a:extLst>
        </xdr:cNvPr>
        <xdr:cNvCxnSpPr/>
      </xdr:nvCxnSpPr>
      <xdr:spPr>
        <a:xfrm flipV="1">
          <a:off x="13703300" y="6294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AD588D5-9112-48A9-8758-9CCB97CB44CB}"/>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480860EE-6A67-4B4F-9577-9136C8F8708A}"/>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2E87C783-BE56-4864-A727-85AAB7179DD2}"/>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D9F3C942-CC98-4444-A8EE-E872E1747C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5982BE4C-517A-421B-A210-7F486DE440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2EDAFBE3-911C-4858-BE47-72C0866989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17182587-D3C0-4FD8-9D4D-178142D6F7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A5D7A9C4-EEA6-426F-94D1-AD8025DBF9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D117AF6-8893-4201-A526-7EFB6359FE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2D1A63BC-9329-431E-B54C-4FB7FED84B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4214A09-D052-4303-B217-2C7921A9C7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DFBD9FE-2AFC-4737-8A6F-80CDF837D2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DBFF17F0-3293-4463-B54A-808B18C2BB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647C9B3C-F574-4ADB-AF91-1B5F8017C4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4CF2108B-D335-4EFC-8CB5-2DDB1950083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39A483A8-BE2F-4DF4-8F15-43FDB40474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3F12015C-B508-402D-99C4-BA48897182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DA7DE0D-7355-4619-B52C-9CCDEEFF81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5D826BDC-32E7-4734-AF36-88EEEB75880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5FA8A4D3-5F0D-4924-9D3C-888BB77FA89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C41E80BB-9CC6-4DA2-A8DF-E01EDC06CE7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40C1775-505F-43FD-9AC0-B25BFBD112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F54FCB19-4282-4F25-9CF7-B77955684FE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953692DE-EBA3-4B3D-9031-2C523C8EF0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69" name="直線コネクタ 468">
          <a:extLst>
            <a:ext uri="{FF2B5EF4-FFF2-40B4-BE49-F238E27FC236}">
              <a16:creationId xmlns:a16="http://schemas.microsoft.com/office/drawing/2014/main" id="{FF1B9060-0E5A-4F14-9205-61BD86270553}"/>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E60B4391-11DB-4991-9C4A-78A62CA5D5E2}"/>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71" name="直線コネクタ 470">
          <a:extLst>
            <a:ext uri="{FF2B5EF4-FFF2-40B4-BE49-F238E27FC236}">
              <a16:creationId xmlns:a16="http://schemas.microsoft.com/office/drawing/2014/main" id="{591F19B4-4D95-4DC9-9676-1F48763FB0A7}"/>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9C700C9E-F69C-480D-AEA5-45F156CD9460}"/>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73" name="直線コネクタ 472">
          <a:extLst>
            <a:ext uri="{FF2B5EF4-FFF2-40B4-BE49-F238E27FC236}">
              <a16:creationId xmlns:a16="http://schemas.microsoft.com/office/drawing/2014/main" id="{1A9E2A67-4508-4CD7-8239-746E865F5FC0}"/>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74" name="【一般廃棄物処理施設】&#10;一人当たり有形固定資産（償却資産）額平均値テキスト">
          <a:extLst>
            <a:ext uri="{FF2B5EF4-FFF2-40B4-BE49-F238E27FC236}">
              <a16:creationId xmlns:a16="http://schemas.microsoft.com/office/drawing/2014/main" id="{F956525D-9628-44ED-BC24-07E7577B2921}"/>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75" name="フローチャート: 判断 474">
          <a:extLst>
            <a:ext uri="{FF2B5EF4-FFF2-40B4-BE49-F238E27FC236}">
              <a16:creationId xmlns:a16="http://schemas.microsoft.com/office/drawing/2014/main" id="{9E913637-79A0-4169-B84D-0DFE6BF024F9}"/>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76" name="フローチャート: 判断 475">
          <a:extLst>
            <a:ext uri="{FF2B5EF4-FFF2-40B4-BE49-F238E27FC236}">
              <a16:creationId xmlns:a16="http://schemas.microsoft.com/office/drawing/2014/main" id="{DF3A53CD-5CBF-42E8-B960-BBFC5729C62C}"/>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DAFB5EFC-AC4B-4D04-8925-6A07C83E18F6}"/>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84205</xdr:rowOff>
    </xdr:from>
    <xdr:to>
      <xdr:col>107</xdr:col>
      <xdr:colOff>101600</xdr:colOff>
      <xdr:row>40</xdr:row>
      <xdr:rowOff>14355</xdr:rowOff>
    </xdr:to>
    <xdr:sp macro="" textlink="">
      <xdr:nvSpPr>
        <xdr:cNvPr id="478" name="フローチャート: 判断 477">
          <a:extLst>
            <a:ext uri="{FF2B5EF4-FFF2-40B4-BE49-F238E27FC236}">
              <a16:creationId xmlns:a16="http://schemas.microsoft.com/office/drawing/2014/main" id="{0740D97E-8810-4C68-8C39-9F162FEAA791}"/>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30882</xdr:rowOff>
    </xdr:from>
    <xdr:ext cx="534377" cy="259045"/>
    <xdr:sp macro="" textlink="">
      <xdr:nvSpPr>
        <xdr:cNvPr id="479" name="n_2aveValue【一般廃棄物処理施設】&#10;一人当たり有形固定資産（償却資産）額">
          <a:extLst>
            <a:ext uri="{FF2B5EF4-FFF2-40B4-BE49-F238E27FC236}">
              <a16:creationId xmlns:a16="http://schemas.microsoft.com/office/drawing/2014/main" id="{A9F5CB1C-BE19-4E9D-9FF4-438D3EC4E25F}"/>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16489</xdr:rowOff>
    </xdr:from>
    <xdr:to>
      <xdr:col>102</xdr:col>
      <xdr:colOff>165100</xdr:colOff>
      <xdr:row>40</xdr:row>
      <xdr:rowOff>118089</xdr:rowOff>
    </xdr:to>
    <xdr:sp macro="" textlink="">
      <xdr:nvSpPr>
        <xdr:cNvPr id="480" name="フローチャート: 判断 479">
          <a:extLst>
            <a:ext uri="{FF2B5EF4-FFF2-40B4-BE49-F238E27FC236}">
              <a16:creationId xmlns:a16="http://schemas.microsoft.com/office/drawing/2014/main" id="{B95D1607-5810-4165-A259-91581290A346}"/>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134616</xdr:rowOff>
    </xdr:from>
    <xdr:ext cx="534377" cy="259045"/>
    <xdr:sp macro="" textlink="">
      <xdr:nvSpPr>
        <xdr:cNvPr id="481" name="n_3aveValue【一般廃棄物処理施設】&#10;一人当たり有形固定資産（償却資産）額">
          <a:extLst>
            <a:ext uri="{FF2B5EF4-FFF2-40B4-BE49-F238E27FC236}">
              <a16:creationId xmlns:a16="http://schemas.microsoft.com/office/drawing/2014/main" id="{C5EC28C7-DA6C-4C21-9C3F-548ABB4B6E13}"/>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163186</xdr:rowOff>
    </xdr:from>
    <xdr:to>
      <xdr:col>98</xdr:col>
      <xdr:colOff>38100</xdr:colOff>
      <xdr:row>40</xdr:row>
      <xdr:rowOff>93336</xdr:rowOff>
    </xdr:to>
    <xdr:sp macro="" textlink="">
      <xdr:nvSpPr>
        <xdr:cNvPr id="482" name="フローチャート: 判断 481">
          <a:extLst>
            <a:ext uri="{FF2B5EF4-FFF2-40B4-BE49-F238E27FC236}">
              <a16:creationId xmlns:a16="http://schemas.microsoft.com/office/drawing/2014/main" id="{0E423A17-B01D-41ED-90F2-49CEC36A9227}"/>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109863</xdr:rowOff>
    </xdr:from>
    <xdr:ext cx="534377" cy="259045"/>
    <xdr:sp macro="" textlink="">
      <xdr:nvSpPr>
        <xdr:cNvPr id="483" name="n_4aveValue【一般廃棄物処理施設】&#10;一人当たり有形固定資産（償却資産）額">
          <a:extLst>
            <a:ext uri="{FF2B5EF4-FFF2-40B4-BE49-F238E27FC236}">
              <a16:creationId xmlns:a16="http://schemas.microsoft.com/office/drawing/2014/main" id="{618EF0A3-0C64-49B8-ADE0-6832758AA790}"/>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1312662-7EF0-4F16-9880-CD33C7E687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B2B0171-694B-48E1-89F8-C75AAAD8A5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5FDEBB-0F04-41CB-ABE1-C68BD8746E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81E37DF-477B-4D38-BA50-551E0E1086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DEFC00C-F587-4B9A-A173-D9BF62B2E5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47520</xdr:rowOff>
    </xdr:from>
    <xdr:to>
      <xdr:col>116</xdr:col>
      <xdr:colOff>114300</xdr:colOff>
      <xdr:row>40</xdr:row>
      <xdr:rowOff>149120</xdr:rowOff>
    </xdr:to>
    <xdr:sp macro="" textlink="">
      <xdr:nvSpPr>
        <xdr:cNvPr id="489" name="楕円 488">
          <a:extLst>
            <a:ext uri="{FF2B5EF4-FFF2-40B4-BE49-F238E27FC236}">
              <a16:creationId xmlns:a16="http://schemas.microsoft.com/office/drawing/2014/main" id="{E808873A-4329-4882-B7ED-8070988017FB}"/>
            </a:ext>
          </a:extLst>
        </xdr:cNvPr>
        <xdr:cNvSpPr/>
      </xdr:nvSpPr>
      <xdr:spPr>
        <a:xfrm>
          <a:off x="22110700" y="69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25947</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CC07EE1D-07A0-489D-9DB1-230036D009CC}"/>
            </a:ext>
          </a:extLst>
        </xdr:cNvPr>
        <xdr:cNvSpPr txBox="1"/>
      </xdr:nvSpPr>
      <xdr:spPr>
        <a:xfrm>
          <a:off x="22199600" y="68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57600</xdr:rowOff>
    </xdr:from>
    <xdr:to>
      <xdr:col>112</xdr:col>
      <xdr:colOff>38100</xdr:colOff>
      <xdr:row>40</xdr:row>
      <xdr:rowOff>159200</xdr:rowOff>
    </xdr:to>
    <xdr:sp macro="" textlink="">
      <xdr:nvSpPr>
        <xdr:cNvPr id="491" name="楕円 490">
          <a:extLst>
            <a:ext uri="{FF2B5EF4-FFF2-40B4-BE49-F238E27FC236}">
              <a16:creationId xmlns:a16="http://schemas.microsoft.com/office/drawing/2014/main" id="{A11C5023-C187-477B-901C-438715DB4205}"/>
            </a:ext>
          </a:extLst>
        </xdr:cNvPr>
        <xdr:cNvSpPr/>
      </xdr:nvSpPr>
      <xdr:spPr>
        <a:xfrm>
          <a:off x="21272500" y="69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98320</xdr:rowOff>
    </xdr:from>
    <xdr:to>
      <xdr:col>116</xdr:col>
      <xdr:colOff>63500</xdr:colOff>
      <xdr:row>40</xdr:row>
      <xdr:rowOff>108400</xdr:rowOff>
    </xdr:to>
    <xdr:cxnSp macro="">
      <xdr:nvCxnSpPr>
        <xdr:cNvPr id="492" name="直線コネクタ 491">
          <a:extLst>
            <a:ext uri="{FF2B5EF4-FFF2-40B4-BE49-F238E27FC236}">
              <a16:creationId xmlns:a16="http://schemas.microsoft.com/office/drawing/2014/main" id="{BD6523B1-BBF5-46F8-9111-3CB6E3EA5C0E}"/>
            </a:ext>
          </a:extLst>
        </xdr:cNvPr>
        <xdr:cNvCxnSpPr/>
      </xdr:nvCxnSpPr>
      <xdr:spPr>
        <a:xfrm flipV="1">
          <a:off x="21323300" y="695632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79807</xdr:rowOff>
    </xdr:from>
    <xdr:to>
      <xdr:col>107</xdr:col>
      <xdr:colOff>101600</xdr:colOff>
      <xdr:row>41</xdr:row>
      <xdr:rowOff>9957</xdr:rowOff>
    </xdr:to>
    <xdr:sp macro="" textlink="">
      <xdr:nvSpPr>
        <xdr:cNvPr id="493" name="楕円 492">
          <a:extLst>
            <a:ext uri="{FF2B5EF4-FFF2-40B4-BE49-F238E27FC236}">
              <a16:creationId xmlns:a16="http://schemas.microsoft.com/office/drawing/2014/main" id="{F83780D6-29E6-482F-9CDD-0984FC332F7C}"/>
            </a:ext>
          </a:extLst>
        </xdr:cNvPr>
        <xdr:cNvSpPr/>
      </xdr:nvSpPr>
      <xdr:spPr>
        <a:xfrm>
          <a:off x="20383500" y="6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108400</xdr:rowOff>
    </xdr:from>
    <xdr:to>
      <xdr:col>111</xdr:col>
      <xdr:colOff>177800</xdr:colOff>
      <xdr:row>40</xdr:row>
      <xdr:rowOff>130607</xdr:rowOff>
    </xdr:to>
    <xdr:cxnSp macro="">
      <xdr:nvCxnSpPr>
        <xdr:cNvPr id="494" name="直線コネクタ 493">
          <a:extLst>
            <a:ext uri="{FF2B5EF4-FFF2-40B4-BE49-F238E27FC236}">
              <a16:creationId xmlns:a16="http://schemas.microsoft.com/office/drawing/2014/main" id="{C8C13E17-AF17-4F9E-B520-EE37D2CC6653}"/>
            </a:ext>
          </a:extLst>
        </xdr:cNvPr>
        <xdr:cNvCxnSpPr/>
      </xdr:nvCxnSpPr>
      <xdr:spPr>
        <a:xfrm flipV="1">
          <a:off x="20434300" y="696640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53655</xdr:rowOff>
    </xdr:from>
    <xdr:to>
      <xdr:col>102</xdr:col>
      <xdr:colOff>165100</xdr:colOff>
      <xdr:row>40</xdr:row>
      <xdr:rowOff>155255</xdr:rowOff>
    </xdr:to>
    <xdr:sp macro="" textlink="">
      <xdr:nvSpPr>
        <xdr:cNvPr id="495" name="楕円 494">
          <a:extLst>
            <a:ext uri="{FF2B5EF4-FFF2-40B4-BE49-F238E27FC236}">
              <a16:creationId xmlns:a16="http://schemas.microsoft.com/office/drawing/2014/main" id="{D9D1A813-ECE7-4807-97E2-2AC1B3081A1D}"/>
            </a:ext>
          </a:extLst>
        </xdr:cNvPr>
        <xdr:cNvSpPr/>
      </xdr:nvSpPr>
      <xdr:spPr>
        <a:xfrm>
          <a:off x="19494500" y="69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104455</xdr:rowOff>
    </xdr:from>
    <xdr:to>
      <xdr:col>107</xdr:col>
      <xdr:colOff>50800</xdr:colOff>
      <xdr:row>40</xdr:row>
      <xdr:rowOff>130607</xdr:rowOff>
    </xdr:to>
    <xdr:cxnSp macro="">
      <xdr:nvCxnSpPr>
        <xdr:cNvPr id="496" name="直線コネクタ 495">
          <a:extLst>
            <a:ext uri="{FF2B5EF4-FFF2-40B4-BE49-F238E27FC236}">
              <a16:creationId xmlns:a16="http://schemas.microsoft.com/office/drawing/2014/main" id="{17B9C967-B879-482F-9E8F-A14FBA8080F7}"/>
            </a:ext>
          </a:extLst>
        </xdr:cNvPr>
        <xdr:cNvCxnSpPr/>
      </xdr:nvCxnSpPr>
      <xdr:spPr>
        <a:xfrm>
          <a:off x="19545300" y="696245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150327</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B3254ACE-07EA-471A-B4B6-23778D4DBD3C}"/>
            </a:ext>
          </a:extLst>
        </xdr:cNvPr>
        <xdr:cNvSpPr txBox="1"/>
      </xdr:nvSpPr>
      <xdr:spPr>
        <a:xfrm>
          <a:off x="21043411" y="70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1084</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CD6E2D9B-AF99-445B-B38F-CF845A482FB0}"/>
            </a:ext>
          </a:extLst>
        </xdr:cNvPr>
        <xdr:cNvSpPr txBox="1"/>
      </xdr:nvSpPr>
      <xdr:spPr>
        <a:xfrm>
          <a:off x="20167111" y="70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146382</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53EDD271-C97C-42C2-9CE6-2AE5B49E0B31}"/>
            </a:ext>
          </a:extLst>
        </xdr:cNvPr>
        <xdr:cNvSpPr txBox="1"/>
      </xdr:nvSpPr>
      <xdr:spPr>
        <a:xfrm>
          <a:off x="19278111" y="700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2FECE053-C3A1-4A27-926C-A446E2445E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66C7EB56-D694-4C48-894A-78CF8818F5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46D52FCF-7E35-4B7E-9514-BA361C55FB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166709BF-47B4-484D-B53E-991D8BAC85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B1B27870-2F8B-47E6-848D-9E246EBE19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A37BC576-DF42-4011-98CC-C8B4B31DF2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27C79FDF-D421-43A1-8A60-2E3CD84239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32956599-F41D-4760-8E20-5B964FDB80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4D7A53B3-8302-4C93-A376-77BFFA6B8A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CF8512ED-9F4D-4655-816A-BDA4A61C66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88D4D715-00A8-447F-AA26-45CF8BECBF4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a:extLst>
            <a:ext uri="{FF2B5EF4-FFF2-40B4-BE49-F238E27FC236}">
              <a16:creationId xmlns:a16="http://schemas.microsoft.com/office/drawing/2014/main" id="{CB424CB6-BAEC-40B0-8A5C-02704296503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a:extLst>
            <a:ext uri="{FF2B5EF4-FFF2-40B4-BE49-F238E27FC236}">
              <a16:creationId xmlns:a16="http://schemas.microsoft.com/office/drawing/2014/main" id="{5B1DFF25-7837-45F7-A79C-ED8FE9A1FD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a:extLst>
            <a:ext uri="{FF2B5EF4-FFF2-40B4-BE49-F238E27FC236}">
              <a16:creationId xmlns:a16="http://schemas.microsoft.com/office/drawing/2014/main" id="{6EF9376E-D616-48EE-B140-5B73AF74B62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a:extLst>
            <a:ext uri="{FF2B5EF4-FFF2-40B4-BE49-F238E27FC236}">
              <a16:creationId xmlns:a16="http://schemas.microsoft.com/office/drawing/2014/main" id="{DA737A32-3D92-4187-8A81-DA238AEF19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a:extLst>
            <a:ext uri="{FF2B5EF4-FFF2-40B4-BE49-F238E27FC236}">
              <a16:creationId xmlns:a16="http://schemas.microsoft.com/office/drawing/2014/main" id="{D7532D45-C2F7-4F8C-8D70-6F36D5B1D1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a:extLst>
            <a:ext uri="{FF2B5EF4-FFF2-40B4-BE49-F238E27FC236}">
              <a16:creationId xmlns:a16="http://schemas.microsoft.com/office/drawing/2014/main" id="{01F99510-5C05-4463-BEA8-22FD6BF80F1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a:extLst>
            <a:ext uri="{FF2B5EF4-FFF2-40B4-BE49-F238E27FC236}">
              <a16:creationId xmlns:a16="http://schemas.microsoft.com/office/drawing/2014/main" id="{E9FAF707-0D13-4398-9E51-844443483A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a:extLst>
            <a:ext uri="{FF2B5EF4-FFF2-40B4-BE49-F238E27FC236}">
              <a16:creationId xmlns:a16="http://schemas.microsoft.com/office/drawing/2014/main" id="{6D6C220F-FBE3-49EE-8654-751A13C5CD5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a:extLst>
            <a:ext uri="{FF2B5EF4-FFF2-40B4-BE49-F238E27FC236}">
              <a16:creationId xmlns:a16="http://schemas.microsoft.com/office/drawing/2014/main" id="{79E41604-DC68-483D-A8A9-3F5117597A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0" name="テキスト ボックス 519">
          <a:extLst>
            <a:ext uri="{FF2B5EF4-FFF2-40B4-BE49-F238E27FC236}">
              <a16:creationId xmlns:a16="http://schemas.microsoft.com/office/drawing/2014/main" id="{E7CBF3AA-1BD4-4A41-B4AA-31C628FB1002}"/>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6F02D934-CA73-4585-A80C-6B2B37F488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a:extLst>
            <a:ext uri="{FF2B5EF4-FFF2-40B4-BE49-F238E27FC236}">
              <a16:creationId xmlns:a16="http://schemas.microsoft.com/office/drawing/2014/main" id="{423E3CC5-A06A-46D4-AE20-8A2F29ED2D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23" name="直線コネクタ 522">
          <a:extLst>
            <a:ext uri="{FF2B5EF4-FFF2-40B4-BE49-F238E27FC236}">
              <a16:creationId xmlns:a16="http://schemas.microsoft.com/office/drawing/2014/main" id="{F177AF29-7509-4BEA-A525-502A166B6DDF}"/>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24" name="【保健センター・保健所】&#10;有形固定資産減価償却率最小値テキスト">
          <a:extLst>
            <a:ext uri="{FF2B5EF4-FFF2-40B4-BE49-F238E27FC236}">
              <a16:creationId xmlns:a16="http://schemas.microsoft.com/office/drawing/2014/main" id="{8521C9FF-3F8E-4C03-A3B8-A47070946AC2}"/>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25" name="直線コネクタ 524">
          <a:extLst>
            <a:ext uri="{FF2B5EF4-FFF2-40B4-BE49-F238E27FC236}">
              <a16:creationId xmlns:a16="http://schemas.microsoft.com/office/drawing/2014/main" id="{99D87CA1-3F99-4D8B-8999-9526B412155C}"/>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26" name="【保健センター・保健所】&#10;有形固定資産減価償却率最大値テキスト">
          <a:extLst>
            <a:ext uri="{FF2B5EF4-FFF2-40B4-BE49-F238E27FC236}">
              <a16:creationId xmlns:a16="http://schemas.microsoft.com/office/drawing/2014/main" id="{51BE709D-57BF-49DA-9469-DFFBF4149086}"/>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27" name="直線コネクタ 526">
          <a:extLst>
            <a:ext uri="{FF2B5EF4-FFF2-40B4-BE49-F238E27FC236}">
              <a16:creationId xmlns:a16="http://schemas.microsoft.com/office/drawing/2014/main" id="{86A68AAE-3932-4786-80AA-B04B681EA216}"/>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28" name="【保健センター・保健所】&#10;有形固定資産減価償却率平均値テキスト">
          <a:extLst>
            <a:ext uri="{FF2B5EF4-FFF2-40B4-BE49-F238E27FC236}">
              <a16:creationId xmlns:a16="http://schemas.microsoft.com/office/drawing/2014/main" id="{3F0496CA-378B-4E13-8744-D07A2D27B386}"/>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29" name="フローチャート: 判断 528">
          <a:extLst>
            <a:ext uri="{FF2B5EF4-FFF2-40B4-BE49-F238E27FC236}">
              <a16:creationId xmlns:a16="http://schemas.microsoft.com/office/drawing/2014/main" id="{E118167E-8A76-4C97-9AFC-3F2DDCACF2EC}"/>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0" name="フローチャート: 判断 529">
          <a:extLst>
            <a:ext uri="{FF2B5EF4-FFF2-40B4-BE49-F238E27FC236}">
              <a16:creationId xmlns:a16="http://schemas.microsoft.com/office/drawing/2014/main" id="{683C75C6-DA09-4DBA-BA97-7E22874168F4}"/>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25417</xdr:rowOff>
    </xdr:from>
    <xdr:ext cx="405111" cy="259045"/>
    <xdr:sp macro="" textlink="">
      <xdr:nvSpPr>
        <xdr:cNvPr id="531" name="n_1aveValue【保健センター・保健所】&#10;有形固定資産減価償却率">
          <a:extLst>
            <a:ext uri="{FF2B5EF4-FFF2-40B4-BE49-F238E27FC236}">
              <a16:creationId xmlns:a16="http://schemas.microsoft.com/office/drawing/2014/main" id="{F91809B6-0956-4B15-9DD0-C1F5581FA5C5}"/>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153035</xdr:rowOff>
    </xdr:from>
    <xdr:to>
      <xdr:col>76</xdr:col>
      <xdr:colOff>165100</xdr:colOff>
      <xdr:row>61</xdr:row>
      <xdr:rowOff>83185</xdr:rowOff>
    </xdr:to>
    <xdr:sp macro="" textlink="">
      <xdr:nvSpPr>
        <xdr:cNvPr id="532" name="フローチャート: 判断 531">
          <a:extLst>
            <a:ext uri="{FF2B5EF4-FFF2-40B4-BE49-F238E27FC236}">
              <a16:creationId xmlns:a16="http://schemas.microsoft.com/office/drawing/2014/main" id="{393436DB-32A7-49BF-8617-17A36B77888F}"/>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99712</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D69179BE-647C-4E95-B12E-46BF0C57A4A4}"/>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145415</xdr:rowOff>
    </xdr:from>
    <xdr:to>
      <xdr:col>72</xdr:col>
      <xdr:colOff>38100</xdr:colOff>
      <xdr:row>61</xdr:row>
      <xdr:rowOff>75565</xdr:rowOff>
    </xdr:to>
    <xdr:sp macro="" textlink="">
      <xdr:nvSpPr>
        <xdr:cNvPr id="534" name="フローチャート: 判断 533">
          <a:extLst>
            <a:ext uri="{FF2B5EF4-FFF2-40B4-BE49-F238E27FC236}">
              <a16:creationId xmlns:a16="http://schemas.microsoft.com/office/drawing/2014/main" id="{0794A2F9-6C6E-4ECA-BF5B-DF60F7520904}"/>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92092</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868DC1E9-8E73-4CEB-A09B-46650C98E297}"/>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109220</xdr:rowOff>
    </xdr:from>
    <xdr:to>
      <xdr:col>67</xdr:col>
      <xdr:colOff>101600</xdr:colOff>
      <xdr:row>61</xdr:row>
      <xdr:rowOff>39370</xdr:rowOff>
    </xdr:to>
    <xdr:sp macro="" textlink="">
      <xdr:nvSpPr>
        <xdr:cNvPr id="536" name="フローチャート: 判断 535">
          <a:extLst>
            <a:ext uri="{FF2B5EF4-FFF2-40B4-BE49-F238E27FC236}">
              <a16:creationId xmlns:a16="http://schemas.microsoft.com/office/drawing/2014/main" id="{DBAFB172-03FB-4797-B271-5E04C680FB53}"/>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55897</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448BC0EA-B061-405D-8649-0B4B7763062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1AB56E3-C32B-4D98-8221-3EA39BFB67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1D877D9-8AB8-479F-A5FD-74FE49E48E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AAD975A-DAFD-4946-AF14-990711B661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E3E3D5F-09F0-4DE9-9C10-EEDA11B6DE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F320625-D0C4-4DD4-BEC0-B37B712907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43" name="楕円 542">
          <a:extLst>
            <a:ext uri="{FF2B5EF4-FFF2-40B4-BE49-F238E27FC236}">
              <a16:creationId xmlns:a16="http://schemas.microsoft.com/office/drawing/2014/main" id="{13923171-E4BC-422F-A538-DC76F71F24F9}"/>
            </a:ext>
          </a:extLst>
        </xdr:cNvPr>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7EEBEF6F-5695-4790-B014-5C67C2D21AC1}"/>
            </a:ext>
          </a:extLst>
        </xdr:cNvPr>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45" name="楕円 544">
          <a:extLst>
            <a:ext uri="{FF2B5EF4-FFF2-40B4-BE49-F238E27FC236}">
              <a16:creationId xmlns:a16="http://schemas.microsoft.com/office/drawing/2014/main" id="{F628F8EC-91F0-4D48-A72F-BF336F94C311}"/>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102870</xdr:rowOff>
    </xdr:to>
    <xdr:cxnSp macro="">
      <xdr:nvCxnSpPr>
        <xdr:cNvPr id="546" name="直線コネクタ 545">
          <a:extLst>
            <a:ext uri="{FF2B5EF4-FFF2-40B4-BE49-F238E27FC236}">
              <a16:creationId xmlns:a16="http://schemas.microsoft.com/office/drawing/2014/main" id="{A9E448DE-A3E3-412F-8DB1-55DC6B0255BA}"/>
            </a:ext>
          </a:extLst>
        </xdr:cNvPr>
        <xdr:cNvCxnSpPr/>
      </xdr:nvCxnSpPr>
      <xdr:spPr>
        <a:xfrm>
          <a:off x="15481300" y="107003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160655</xdr:rowOff>
    </xdr:from>
    <xdr:to>
      <xdr:col>76</xdr:col>
      <xdr:colOff>165100</xdr:colOff>
      <xdr:row>62</xdr:row>
      <xdr:rowOff>90805</xdr:rowOff>
    </xdr:to>
    <xdr:sp macro="" textlink="">
      <xdr:nvSpPr>
        <xdr:cNvPr id="547" name="楕円 546">
          <a:extLst>
            <a:ext uri="{FF2B5EF4-FFF2-40B4-BE49-F238E27FC236}">
              <a16:creationId xmlns:a16="http://schemas.microsoft.com/office/drawing/2014/main" id="{807F1ECF-6AA6-4341-93D5-F1BEE8931CB0}"/>
            </a:ext>
          </a:extLst>
        </xdr:cNvPr>
        <xdr:cNvSpPr/>
      </xdr:nvSpPr>
      <xdr:spPr>
        <a:xfrm>
          <a:off x="1454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40005</xdr:rowOff>
    </xdr:from>
    <xdr:to>
      <xdr:col>81</xdr:col>
      <xdr:colOff>50800</xdr:colOff>
      <xdr:row>62</xdr:row>
      <xdr:rowOff>70485</xdr:rowOff>
    </xdr:to>
    <xdr:cxnSp macro="">
      <xdr:nvCxnSpPr>
        <xdr:cNvPr id="548" name="直線コネクタ 547">
          <a:extLst>
            <a:ext uri="{FF2B5EF4-FFF2-40B4-BE49-F238E27FC236}">
              <a16:creationId xmlns:a16="http://schemas.microsoft.com/office/drawing/2014/main" id="{6AFE294C-27AB-464E-BB10-7736AE5B3931}"/>
            </a:ext>
          </a:extLst>
        </xdr:cNvPr>
        <xdr:cNvCxnSpPr/>
      </xdr:nvCxnSpPr>
      <xdr:spPr>
        <a:xfrm>
          <a:off x="14592300" y="10669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130175</xdr:rowOff>
    </xdr:from>
    <xdr:to>
      <xdr:col>72</xdr:col>
      <xdr:colOff>38100</xdr:colOff>
      <xdr:row>62</xdr:row>
      <xdr:rowOff>60325</xdr:rowOff>
    </xdr:to>
    <xdr:sp macro="" textlink="">
      <xdr:nvSpPr>
        <xdr:cNvPr id="549" name="楕円 548">
          <a:extLst>
            <a:ext uri="{FF2B5EF4-FFF2-40B4-BE49-F238E27FC236}">
              <a16:creationId xmlns:a16="http://schemas.microsoft.com/office/drawing/2014/main" id="{ECF7D748-77B5-406A-B4F1-08E7538061CC}"/>
            </a:ext>
          </a:extLst>
        </xdr:cNvPr>
        <xdr:cNvSpPr/>
      </xdr:nvSpPr>
      <xdr:spPr>
        <a:xfrm>
          <a:off x="13652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9525</xdr:rowOff>
    </xdr:from>
    <xdr:to>
      <xdr:col>76</xdr:col>
      <xdr:colOff>114300</xdr:colOff>
      <xdr:row>62</xdr:row>
      <xdr:rowOff>40005</xdr:rowOff>
    </xdr:to>
    <xdr:cxnSp macro="">
      <xdr:nvCxnSpPr>
        <xdr:cNvPr id="550" name="直線コネクタ 549">
          <a:extLst>
            <a:ext uri="{FF2B5EF4-FFF2-40B4-BE49-F238E27FC236}">
              <a16:creationId xmlns:a16="http://schemas.microsoft.com/office/drawing/2014/main" id="{76BFA894-4272-4491-9E65-8E6FAFAB5AFC}"/>
            </a:ext>
          </a:extLst>
        </xdr:cNvPr>
        <xdr:cNvCxnSpPr/>
      </xdr:nvCxnSpPr>
      <xdr:spPr>
        <a:xfrm>
          <a:off x="13703300" y="10639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551" name="楕円 550">
          <a:extLst>
            <a:ext uri="{FF2B5EF4-FFF2-40B4-BE49-F238E27FC236}">
              <a16:creationId xmlns:a16="http://schemas.microsoft.com/office/drawing/2014/main" id="{EE566682-D253-4747-B7FD-724E0F4C1562}"/>
            </a:ext>
          </a:extLst>
        </xdr:cNvPr>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142875</xdr:rowOff>
    </xdr:from>
    <xdr:to>
      <xdr:col>71</xdr:col>
      <xdr:colOff>177800</xdr:colOff>
      <xdr:row>62</xdr:row>
      <xdr:rowOff>9525</xdr:rowOff>
    </xdr:to>
    <xdr:cxnSp macro="">
      <xdr:nvCxnSpPr>
        <xdr:cNvPr id="552" name="直線コネクタ 551">
          <a:extLst>
            <a:ext uri="{FF2B5EF4-FFF2-40B4-BE49-F238E27FC236}">
              <a16:creationId xmlns:a16="http://schemas.microsoft.com/office/drawing/2014/main" id="{484D29A6-5197-4559-B7DE-CD9174FB87F3}"/>
            </a:ext>
          </a:extLst>
        </xdr:cNvPr>
        <xdr:cNvCxnSpPr/>
      </xdr:nvCxnSpPr>
      <xdr:spPr>
        <a:xfrm>
          <a:off x="12814300" y="1060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112412</xdr:rowOff>
    </xdr:from>
    <xdr:ext cx="405111" cy="259045"/>
    <xdr:sp macro="" textlink="">
      <xdr:nvSpPr>
        <xdr:cNvPr id="553" name="n_1mainValue【保健センター・保健所】&#10;有形固定資産減価償却率">
          <a:extLst>
            <a:ext uri="{FF2B5EF4-FFF2-40B4-BE49-F238E27FC236}">
              <a16:creationId xmlns:a16="http://schemas.microsoft.com/office/drawing/2014/main" id="{1DEDDA3F-7603-4EB6-8AB0-ABFA26B498CD}"/>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81932</xdr:rowOff>
    </xdr:from>
    <xdr:ext cx="405111" cy="259045"/>
    <xdr:sp macro="" textlink="">
      <xdr:nvSpPr>
        <xdr:cNvPr id="554" name="n_2mainValue【保健センター・保健所】&#10;有形固定資産減価償却率">
          <a:extLst>
            <a:ext uri="{FF2B5EF4-FFF2-40B4-BE49-F238E27FC236}">
              <a16:creationId xmlns:a16="http://schemas.microsoft.com/office/drawing/2014/main" id="{28D83700-3FD2-4949-9B95-7C62F62C599A}"/>
            </a:ext>
          </a:extLst>
        </xdr:cNvPr>
        <xdr:cNvSpPr txBox="1"/>
      </xdr:nvSpPr>
      <xdr:spPr>
        <a:xfrm>
          <a:off x="14389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51452</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5FDFAE39-C948-4F21-AE22-11B6623E5E18}"/>
            </a:ext>
          </a:extLst>
        </xdr:cNvPr>
        <xdr:cNvSpPr txBox="1"/>
      </xdr:nvSpPr>
      <xdr:spPr>
        <a:xfrm>
          <a:off x="13500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556" name="n_4mainValue【保健センター・保健所】&#10;有形固定資産減価償却率">
          <a:extLst>
            <a:ext uri="{FF2B5EF4-FFF2-40B4-BE49-F238E27FC236}">
              <a16:creationId xmlns:a16="http://schemas.microsoft.com/office/drawing/2014/main" id="{3E7625EB-8219-4C7E-8D6F-81CB9F463284}"/>
            </a:ext>
          </a:extLst>
        </xdr:cNvPr>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3329368E-F99A-48DD-B8AB-BEBE406F9A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34535722-382D-4B8E-B960-D3C3F51231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84DDEE58-466E-42DF-B751-E7125BDB12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60E50FD7-4034-45F0-8F8B-3F34232616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64A69696-BF7A-4942-8E15-B77E7C60A0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1A448160-B624-47F2-8207-294E6CDFA7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69077005-77BA-4865-BA58-9AAAED3681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3D4D8362-A177-4A6F-BFDB-409A95CED1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FF5C003F-C80E-41E0-9260-6CACC98D28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31330099-9927-4463-BE8C-6ED31B3794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a:extLst>
            <a:ext uri="{FF2B5EF4-FFF2-40B4-BE49-F238E27FC236}">
              <a16:creationId xmlns:a16="http://schemas.microsoft.com/office/drawing/2014/main" id="{6E85D1A7-7A03-400B-A457-58878BC139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C0079A8F-F365-45F1-A1F2-AC58AE9D24D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a:extLst>
            <a:ext uri="{FF2B5EF4-FFF2-40B4-BE49-F238E27FC236}">
              <a16:creationId xmlns:a16="http://schemas.microsoft.com/office/drawing/2014/main" id="{DEEAD216-02CD-4C73-8DFD-DC5147D515A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a:extLst>
            <a:ext uri="{FF2B5EF4-FFF2-40B4-BE49-F238E27FC236}">
              <a16:creationId xmlns:a16="http://schemas.microsoft.com/office/drawing/2014/main" id="{260C044C-722F-414C-A44D-CBABCC6992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a:extLst>
            <a:ext uri="{FF2B5EF4-FFF2-40B4-BE49-F238E27FC236}">
              <a16:creationId xmlns:a16="http://schemas.microsoft.com/office/drawing/2014/main" id="{1025624E-9003-405D-91D9-2BB2DD3EBA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a:extLst>
            <a:ext uri="{FF2B5EF4-FFF2-40B4-BE49-F238E27FC236}">
              <a16:creationId xmlns:a16="http://schemas.microsoft.com/office/drawing/2014/main" id="{47E73911-E2B8-4B0B-80F2-F2B85ED1038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a:extLst>
            <a:ext uri="{FF2B5EF4-FFF2-40B4-BE49-F238E27FC236}">
              <a16:creationId xmlns:a16="http://schemas.microsoft.com/office/drawing/2014/main" id="{D6AA47D4-8238-42DD-89FC-1742D478582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a:extLst>
            <a:ext uri="{FF2B5EF4-FFF2-40B4-BE49-F238E27FC236}">
              <a16:creationId xmlns:a16="http://schemas.microsoft.com/office/drawing/2014/main" id="{F985A7DB-3008-4E12-86F2-EE82ECCA670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a:extLst>
            <a:ext uri="{FF2B5EF4-FFF2-40B4-BE49-F238E27FC236}">
              <a16:creationId xmlns:a16="http://schemas.microsoft.com/office/drawing/2014/main" id="{1463B852-6D09-4644-B6BE-FA7C8AF96B7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a:extLst>
            <a:ext uri="{FF2B5EF4-FFF2-40B4-BE49-F238E27FC236}">
              <a16:creationId xmlns:a16="http://schemas.microsoft.com/office/drawing/2014/main" id="{26D9CB3D-87AE-49A8-AD36-8931A77185F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FD5945E3-A239-4CDE-A5BC-D122672689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B825472D-F3FA-4A69-9B76-4FDF2FFE20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C9FDE52F-932E-4425-99A2-05671B75AE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80" name="直線コネクタ 579">
          <a:extLst>
            <a:ext uri="{FF2B5EF4-FFF2-40B4-BE49-F238E27FC236}">
              <a16:creationId xmlns:a16="http://schemas.microsoft.com/office/drawing/2014/main" id="{81589F61-12A2-4C42-934C-A0BD3F980C13}"/>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6EC1BAE0-EE1A-4DC9-B809-5ACA05CB9DED}"/>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2" name="直線コネクタ 581">
          <a:extLst>
            <a:ext uri="{FF2B5EF4-FFF2-40B4-BE49-F238E27FC236}">
              <a16:creationId xmlns:a16="http://schemas.microsoft.com/office/drawing/2014/main" id="{F6307CC7-EDDE-49B2-ACC2-8018257A3C39}"/>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AE97BD46-368C-4885-88AB-C45DA894C0F4}"/>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4" name="直線コネクタ 583">
          <a:extLst>
            <a:ext uri="{FF2B5EF4-FFF2-40B4-BE49-F238E27FC236}">
              <a16:creationId xmlns:a16="http://schemas.microsoft.com/office/drawing/2014/main" id="{535E8C37-C9B5-4DF8-A002-68F99570B0A6}"/>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B4A877EC-2194-4B52-B851-D42D57B78554}"/>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86" name="フローチャート: 判断 585">
          <a:extLst>
            <a:ext uri="{FF2B5EF4-FFF2-40B4-BE49-F238E27FC236}">
              <a16:creationId xmlns:a16="http://schemas.microsoft.com/office/drawing/2014/main" id="{16A9F59B-1093-44B7-95BE-94A0BF8A7002}"/>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87" name="フローチャート: 判断 586">
          <a:extLst>
            <a:ext uri="{FF2B5EF4-FFF2-40B4-BE49-F238E27FC236}">
              <a16:creationId xmlns:a16="http://schemas.microsoft.com/office/drawing/2014/main" id="{6A41F25D-9B75-4658-B81E-8C4B14221130}"/>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40657</xdr:rowOff>
    </xdr:from>
    <xdr:ext cx="469744" cy="259045"/>
    <xdr:sp macro="" textlink="">
      <xdr:nvSpPr>
        <xdr:cNvPr id="588" name="n_1aveValue【保健センター・保健所】&#10;一人当たり面積">
          <a:extLst>
            <a:ext uri="{FF2B5EF4-FFF2-40B4-BE49-F238E27FC236}">
              <a16:creationId xmlns:a16="http://schemas.microsoft.com/office/drawing/2014/main" id="{E4687A15-B839-4E01-A0DC-2F7727B81061}"/>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89" name="フローチャート: 判断 588">
          <a:extLst>
            <a:ext uri="{FF2B5EF4-FFF2-40B4-BE49-F238E27FC236}">
              <a16:creationId xmlns:a16="http://schemas.microsoft.com/office/drawing/2014/main" id="{C7B1933E-6A7A-493E-879F-708F55F053FA}"/>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90" name="n_2aveValue【保健センター・保健所】&#10;一人当たり面積">
          <a:extLst>
            <a:ext uri="{FF2B5EF4-FFF2-40B4-BE49-F238E27FC236}">
              <a16:creationId xmlns:a16="http://schemas.microsoft.com/office/drawing/2014/main" id="{FB30E86F-520E-468B-8849-D1F2B042C60E}"/>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120650</xdr:rowOff>
    </xdr:from>
    <xdr:to>
      <xdr:col>102</xdr:col>
      <xdr:colOff>165100</xdr:colOff>
      <xdr:row>63</xdr:row>
      <xdr:rowOff>50800</xdr:rowOff>
    </xdr:to>
    <xdr:sp macro="" textlink="">
      <xdr:nvSpPr>
        <xdr:cNvPr id="591" name="フローチャート: 判断 590">
          <a:extLst>
            <a:ext uri="{FF2B5EF4-FFF2-40B4-BE49-F238E27FC236}">
              <a16:creationId xmlns:a16="http://schemas.microsoft.com/office/drawing/2014/main" id="{8E25DC2B-E8E8-4748-9292-4286FC227C9F}"/>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41927</xdr:rowOff>
    </xdr:from>
    <xdr:ext cx="469744" cy="259045"/>
    <xdr:sp macro="" textlink="">
      <xdr:nvSpPr>
        <xdr:cNvPr id="592" name="n_3aveValue【保健センター・保健所】&#10;一人当たり面積">
          <a:extLst>
            <a:ext uri="{FF2B5EF4-FFF2-40B4-BE49-F238E27FC236}">
              <a16:creationId xmlns:a16="http://schemas.microsoft.com/office/drawing/2014/main" id="{52B0D704-BEFE-4146-9438-5E0AFB3B84ED}"/>
            </a:ext>
          </a:extLst>
        </xdr:cNvPr>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116840</xdr:rowOff>
    </xdr:from>
    <xdr:to>
      <xdr:col>98</xdr:col>
      <xdr:colOff>38100</xdr:colOff>
      <xdr:row>63</xdr:row>
      <xdr:rowOff>46990</xdr:rowOff>
    </xdr:to>
    <xdr:sp macro="" textlink="">
      <xdr:nvSpPr>
        <xdr:cNvPr id="593" name="フローチャート: 判断 592">
          <a:extLst>
            <a:ext uri="{FF2B5EF4-FFF2-40B4-BE49-F238E27FC236}">
              <a16:creationId xmlns:a16="http://schemas.microsoft.com/office/drawing/2014/main" id="{50A8A726-233C-42A6-9AC9-83F70BC7A6B9}"/>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63517</xdr:rowOff>
    </xdr:from>
    <xdr:ext cx="469744" cy="259045"/>
    <xdr:sp macro="" textlink="">
      <xdr:nvSpPr>
        <xdr:cNvPr id="594" name="n_4aveValue【保健センター・保健所】&#10;一人当たり面積">
          <a:extLst>
            <a:ext uri="{FF2B5EF4-FFF2-40B4-BE49-F238E27FC236}">
              <a16:creationId xmlns:a16="http://schemas.microsoft.com/office/drawing/2014/main" id="{46DC393F-7A42-49E5-9229-A336A578524C}"/>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41AD35D-17CD-4F6E-85B9-920913029D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E61A91-AFAB-4A83-83CE-13E268EDB7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AD4EE68-F7CB-4C32-9432-B6B17A6C02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79310BD-5051-4544-9766-B9DD051EDE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1345762-A5CB-4BE9-83D6-E32FD13CCC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600" name="楕円 599">
          <a:extLst>
            <a:ext uri="{FF2B5EF4-FFF2-40B4-BE49-F238E27FC236}">
              <a16:creationId xmlns:a16="http://schemas.microsoft.com/office/drawing/2014/main" id="{9356A9E9-C68B-44FA-8CAC-9E3460A702E3}"/>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55D93B9A-3577-4FE8-A39B-0B2447C06F52}"/>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602" name="楕円 601">
          <a:extLst>
            <a:ext uri="{FF2B5EF4-FFF2-40B4-BE49-F238E27FC236}">
              <a16:creationId xmlns:a16="http://schemas.microsoft.com/office/drawing/2014/main" id="{02E8AE6E-3449-4572-9491-7FE092CBB13B}"/>
            </a:ext>
          </a:extLst>
        </xdr:cNvPr>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167640</xdr:rowOff>
    </xdr:to>
    <xdr:cxnSp macro="">
      <xdr:nvCxnSpPr>
        <xdr:cNvPr id="603" name="直線コネクタ 602">
          <a:extLst>
            <a:ext uri="{FF2B5EF4-FFF2-40B4-BE49-F238E27FC236}">
              <a16:creationId xmlns:a16="http://schemas.microsoft.com/office/drawing/2014/main" id="{046331C0-FCA5-4718-98EF-2FD7E18E52E4}"/>
            </a:ext>
          </a:extLst>
        </xdr:cNvPr>
        <xdr:cNvCxnSpPr/>
      </xdr:nvCxnSpPr>
      <xdr:spPr>
        <a:xfrm flipV="1">
          <a:off x="21323300" y="1079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04" name="楕円 603">
          <a:extLst>
            <a:ext uri="{FF2B5EF4-FFF2-40B4-BE49-F238E27FC236}">
              <a16:creationId xmlns:a16="http://schemas.microsoft.com/office/drawing/2014/main" id="{A390693C-FE0B-4CCC-9AD6-68653F8B08C1}"/>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0</xdr:rowOff>
    </xdr:to>
    <xdr:cxnSp macro="">
      <xdr:nvCxnSpPr>
        <xdr:cNvPr id="605" name="直線コネクタ 604">
          <a:extLst>
            <a:ext uri="{FF2B5EF4-FFF2-40B4-BE49-F238E27FC236}">
              <a16:creationId xmlns:a16="http://schemas.microsoft.com/office/drawing/2014/main" id="{26044DD2-3A99-4B3D-B28A-8A595A78D2AC}"/>
            </a:ext>
          </a:extLst>
        </xdr:cNvPr>
        <xdr:cNvCxnSpPr/>
      </xdr:nvCxnSpPr>
      <xdr:spPr>
        <a:xfrm flipV="1">
          <a:off x="20434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06" name="楕円 605">
          <a:extLst>
            <a:ext uri="{FF2B5EF4-FFF2-40B4-BE49-F238E27FC236}">
              <a16:creationId xmlns:a16="http://schemas.microsoft.com/office/drawing/2014/main" id="{8029406F-D05B-46AE-901F-4387123520CF}"/>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607" name="直線コネクタ 606">
          <a:extLst>
            <a:ext uri="{FF2B5EF4-FFF2-40B4-BE49-F238E27FC236}">
              <a16:creationId xmlns:a16="http://schemas.microsoft.com/office/drawing/2014/main" id="{1807B22D-3BD5-4612-AC94-B65081556569}"/>
            </a:ext>
          </a:extLst>
        </xdr:cNvPr>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08" name="楕円 607">
          <a:extLst>
            <a:ext uri="{FF2B5EF4-FFF2-40B4-BE49-F238E27FC236}">
              <a16:creationId xmlns:a16="http://schemas.microsoft.com/office/drawing/2014/main" id="{3F3194A0-8CF2-432A-B33A-B811088E3645}"/>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3810</xdr:rowOff>
    </xdr:to>
    <xdr:cxnSp macro="">
      <xdr:nvCxnSpPr>
        <xdr:cNvPr id="609" name="直線コネクタ 608">
          <a:extLst>
            <a:ext uri="{FF2B5EF4-FFF2-40B4-BE49-F238E27FC236}">
              <a16:creationId xmlns:a16="http://schemas.microsoft.com/office/drawing/2014/main" id="{D719E044-879B-486D-8ADD-189FFA3BF4C7}"/>
            </a:ext>
          </a:extLst>
        </xdr:cNvPr>
        <xdr:cNvCxnSpPr/>
      </xdr:nvCxnSpPr>
      <xdr:spPr>
        <a:xfrm flipV="1">
          <a:off x="18656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38117</xdr:rowOff>
    </xdr:from>
    <xdr:ext cx="469744" cy="259045"/>
    <xdr:sp macro="" textlink="">
      <xdr:nvSpPr>
        <xdr:cNvPr id="610" name="n_1mainValue【保健センター・保健所】&#10;一人当たり面積">
          <a:extLst>
            <a:ext uri="{FF2B5EF4-FFF2-40B4-BE49-F238E27FC236}">
              <a16:creationId xmlns:a16="http://schemas.microsoft.com/office/drawing/2014/main" id="{C938D2BD-69E9-4AE8-9E48-7436969E3B1E}"/>
            </a:ext>
          </a:extLst>
        </xdr:cNvPr>
        <xdr:cNvSpPr txBox="1"/>
      </xdr:nvSpPr>
      <xdr:spPr>
        <a:xfrm>
          <a:off x="21075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11" name="n_2mainValue【保健センター・保健所】&#10;一人当たり面積">
          <a:extLst>
            <a:ext uri="{FF2B5EF4-FFF2-40B4-BE49-F238E27FC236}">
              <a16:creationId xmlns:a16="http://schemas.microsoft.com/office/drawing/2014/main" id="{F725F898-E54B-47B2-A9B1-7AFFD1BEA204}"/>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12" name="n_3mainValue【保健センター・保健所】&#10;一人当たり面積">
          <a:extLst>
            <a:ext uri="{FF2B5EF4-FFF2-40B4-BE49-F238E27FC236}">
              <a16:creationId xmlns:a16="http://schemas.microsoft.com/office/drawing/2014/main" id="{D0F1DAA9-0F5B-4A33-9A8D-209F4CC06A77}"/>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13" name="n_4mainValue【保健センター・保健所】&#10;一人当たり面積">
          <a:extLst>
            <a:ext uri="{FF2B5EF4-FFF2-40B4-BE49-F238E27FC236}">
              <a16:creationId xmlns:a16="http://schemas.microsoft.com/office/drawing/2014/main" id="{CF5D3C4B-00FC-4114-A9FD-3610A8108C3B}"/>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1072D9EF-C3AC-4C05-B2E4-A05C5867EE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681B1FDD-2746-4F01-8BC1-32E30287A2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1F928B14-D87A-4ED0-865C-6D18A7B252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B0964DE2-A36A-45D4-A1AF-3AF8407ABD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81751EB9-A0AD-4023-93FD-C2219523E3C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D48902B6-6FE8-4073-86BD-502BC4A36E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16059EC7-219A-4ACC-BA7F-572AF2ADEE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A90D73E9-7F38-45EF-8827-A260E25C06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1CDC3FFF-39DA-4749-BC13-E51875EF57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501A0B70-B0B5-4DA1-B04A-38E44C87E7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34A77D1E-0958-45B6-9BF7-18CE080BC9D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3F4A8A4D-B1A7-41B0-B5F9-7E12668A0BE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5817929D-7335-4736-838C-A85FF04F69A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BD46CC6A-485B-407A-BD35-5F897475DF6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AE1561C7-5568-4074-AC76-410A82302A7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220FAB18-67D2-4100-8B5A-78516DAFB7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BBFD458F-672E-46BA-89AE-908B3ECE88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A1A398CC-0539-4E97-8135-D62FF5A91A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6F7EC928-A7F6-4967-B960-48303DB3E7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3BA15C3C-FD35-466E-B02F-146059D2ED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D6CB6BB6-8B34-4150-A381-BA85F7CB49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671B8206-9CBC-4448-AD7B-CD8CC9124E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2450106D-75CF-409D-80C0-CA2E74B6C94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640262D6-EBD4-4184-BC9C-4316B384FE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DD4EEC4-4FEF-4064-9B50-2AA95C9714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39" name="直線コネクタ 638">
          <a:extLst>
            <a:ext uri="{FF2B5EF4-FFF2-40B4-BE49-F238E27FC236}">
              <a16:creationId xmlns:a16="http://schemas.microsoft.com/office/drawing/2014/main" id="{6CE9C29C-9AAE-4426-A8EA-522D95A1C3A6}"/>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F119B215-1B5C-49A5-ABCC-B2B16FC4A5CB}"/>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41" name="直線コネクタ 640">
          <a:extLst>
            <a:ext uri="{FF2B5EF4-FFF2-40B4-BE49-F238E27FC236}">
              <a16:creationId xmlns:a16="http://schemas.microsoft.com/office/drawing/2014/main" id="{2413FA9F-CBE5-4478-8DF2-302352D5F386}"/>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D566F98B-A7BF-43E6-8C84-F8A37CB5F4B4}"/>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43" name="直線コネクタ 642">
          <a:extLst>
            <a:ext uri="{FF2B5EF4-FFF2-40B4-BE49-F238E27FC236}">
              <a16:creationId xmlns:a16="http://schemas.microsoft.com/office/drawing/2014/main" id="{082033C6-47D8-4613-8736-FFDA0CB0860B}"/>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E76F85F1-201E-4B9F-B0CB-105FCD1E7E4E}"/>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45" name="フローチャート: 判断 644">
          <a:extLst>
            <a:ext uri="{FF2B5EF4-FFF2-40B4-BE49-F238E27FC236}">
              <a16:creationId xmlns:a16="http://schemas.microsoft.com/office/drawing/2014/main" id="{A944C625-587A-466E-A489-547D0161BB17}"/>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46" name="フローチャート: 判断 645">
          <a:extLst>
            <a:ext uri="{FF2B5EF4-FFF2-40B4-BE49-F238E27FC236}">
              <a16:creationId xmlns:a16="http://schemas.microsoft.com/office/drawing/2014/main" id="{391703B3-C624-401B-9108-E4182D68AC2B}"/>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66964</xdr:rowOff>
    </xdr:from>
    <xdr:ext cx="405111" cy="259045"/>
    <xdr:sp macro="" textlink="">
      <xdr:nvSpPr>
        <xdr:cNvPr id="647" name="n_1aveValue【消防施設】&#10;有形固定資産減価償却率">
          <a:extLst>
            <a:ext uri="{FF2B5EF4-FFF2-40B4-BE49-F238E27FC236}">
              <a16:creationId xmlns:a16="http://schemas.microsoft.com/office/drawing/2014/main" id="{A6B53FFC-B1BA-4A28-BDFF-60447FB8705B}"/>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119562</xdr:rowOff>
    </xdr:from>
    <xdr:to>
      <xdr:col>76</xdr:col>
      <xdr:colOff>165100</xdr:colOff>
      <xdr:row>82</xdr:row>
      <xdr:rowOff>49712</xdr:rowOff>
    </xdr:to>
    <xdr:sp macro="" textlink="">
      <xdr:nvSpPr>
        <xdr:cNvPr id="648" name="フローチャート: 判断 647">
          <a:extLst>
            <a:ext uri="{FF2B5EF4-FFF2-40B4-BE49-F238E27FC236}">
              <a16:creationId xmlns:a16="http://schemas.microsoft.com/office/drawing/2014/main" id="{EB0012C8-A7AD-431D-A9E0-C2363FD1DAAD}"/>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40839</xdr:rowOff>
    </xdr:from>
    <xdr:ext cx="405111" cy="259045"/>
    <xdr:sp macro="" textlink="">
      <xdr:nvSpPr>
        <xdr:cNvPr id="649" name="n_2aveValue【消防施設】&#10;有形固定資産減価償却率">
          <a:extLst>
            <a:ext uri="{FF2B5EF4-FFF2-40B4-BE49-F238E27FC236}">
              <a16:creationId xmlns:a16="http://schemas.microsoft.com/office/drawing/2014/main" id="{5C034E16-F80F-4DC8-9D95-FA80E121D0B1}"/>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49349</xdr:rowOff>
    </xdr:from>
    <xdr:to>
      <xdr:col>72</xdr:col>
      <xdr:colOff>38100</xdr:colOff>
      <xdr:row>81</xdr:row>
      <xdr:rowOff>150949</xdr:rowOff>
    </xdr:to>
    <xdr:sp macro="" textlink="">
      <xdr:nvSpPr>
        <xdr:cNvPr id="650" name="フローチャート: 判断 649">
          <a:extLst>
            <a:ext uri="{FF2B5EF4-FFF2-40B4-BE49-F238E27FC236}">
              <a16:creationId xmlns:a16="http://schemas.microsoft.com/office/drawing/2014/main" id="{C0A30589-3FD7-43B9-99F8-E191A368AC88}"/>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142076</xdr:rowOff>
    </xdr:from>
    <xdr:ext cx="405111" cy="259045"/>
    <xdr:sp macro="" textlink="">
      <xdr:nvSpPr>
        <xdr:cNvPr id="651" name="n_3aveValue【消防施設】&#10;有形固定資産減価償却率">
          <a:extLst>
            <a:ext uri="{FF2B5EF4-FFF2-40B4-BE49-F238E27FC236}">
              <a16:creationId xmlns:a16="http://schemas.microsoft.com/office/drawing/2014/main" id="{09862B79-BA62-4656-B515-579515A11E50}"/>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18324</xdr:rowOff>
    </xdr:from>
    <xdr:to>
      <xdr:col>67</xdr:col>
      <xdr:colOff>101600</xdr:colOff>
      <xdr:row>81</xdr:row>
      <xdr:rowOff>119924</xdr:rowOff>
    </xdr:to>
    <xdr:sp macro="" textlink="">
      <xdr:nvSpPr>
        <xdr:cNvPr id="652" name="フローチャート: 判断 651">
          <a:extLst>
            <a:ext uri="{FF2B5EF4-FFF2-40B4-BE49-F238E27FC236}">
              <a16:creationId xmlns:a16="http://schemas.microsoft.com/office/drawing/2014/main" id="{0A21EBDF-B41E-42C2-96B3-7E1304B27662}"/>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136451</xdr:rowOff>
    </xdr:from>
    <xdr:ext cx="405111" cy="259045"/>
    <xdr:sp macro="" textlink="">
      <xdr:nvSpPr>
        <xdr:cNvPr id="653" name="n_4aveValue【消防施設】&#10;有形固定資産減価償却率">
          <a:extLst>
            <a:ext uri="{FF2B5EF4-FFF2-40B4-BE49-F238E27FC236}">
              <a16:creationId xmlns:a16="http://schemas.microsoft.com/office/drawing/2014/main" id="{3523B927-6B18-4C82-8803-24C88CD0D32A}"/>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C50457FD-C7DB-489D-BCAD-2AE79DE5FE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63D8E56-0E7C-4DAB-B048-B07349C2DA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506305C-813A-4FDC-8F23-BED025512D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3296BF5-97A4-40FF-8BCA-699833ED07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58893E7-1F1C-4438-B2FA-A394B8A621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86905</xdr:rowOff>
    </xdr:from>
    <xdr:to>
      <xdr:col>85</xdr:col>
      <xdr:colOff>177800</xdr:colOff>
      <xdr:row>80</xdr:row>
      <xdr:rowOff>17055</xdr:rowOff>
    </xdr:to>
    <xdr:sp macro="" textlink="">
      <xdr:nvSpPr>
        <xdr:cNvPr id="659" name="楕円 658">
          <a:extLst>
            <a:ext uri="{FF2B5EF4-FFF2-40B4-BE49-F238E27FC236}">
              <a16:creationId xmlns:a16="http://schemas.microsoft.com/office/drawing/2014/main" id="{6E85D60B-11F8-48BA-9BB1-20F3F49298DB}"/>
            </a:ext>
          </a:extLst>
        </xdr:cNvPr>
        <xdr:cNvSpPr/>
      </xdr:nvSpPr>
      <xdr:spPr>
        <a:xfrm>
          <a:off x="162687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109782</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ACCE7B87-71D3-491B-B1B5-212297E3861C}"/>
            </a:ext>
          </a:extLst>
        </xdr:cNvPr>
        <xdr:cNvSpPr txBox="1"/>
      </xdr:nvSpPr>
      <xdr:spPr>
        <a:xfrm>
          <a:off x="16357600" y="134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61" name="楕円 660">
          <a:extLst>
            <a:ext uri="{FF2B5EF4-FFF2-40B4-BE49-F238E27FC236}">
              <a16:creationId xmlns:a16="http://schemas.microsoft.com/office/drawing/2014/main" id="{6DADCD6C-CC31-4922-A6F7-83460934E5E7}"/>
            </a:ext>
          </a:extLst>
        </xdr:cNvPr>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137705</xdr:rowOff>
    </xdr:to>
    <xdr:cxnSp macro="">
      <xdr:nvCxnSpPr>
        <xdr:cNvPr id="662" name="直線コネクタ 661">
          <a:extLst>
            <a:ext uri="{FF2B5EF4-FFF2-40B4-BE49-F238E27FC236}">
              <a16:creationId xmlns:a16="http://schemas.microsoft.com/office/drawing/2014/main" id="{A99DA3B8-36AA-4C72-8F9D-584D400D4AEF}"/>
            </a:ext>
          </a:extLst>
        </xdr:cNvPr>
        <xdr:cNvCxnSpPr/>
      </xdr:nvCxnSpPr>
      <xdr:spPr>
        <a:xfrm>
          <a:off x="15481300" y="136398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663" name="楕円 662">
          <a:extLst>
            <a:ext uri="{FF2B5EF4-FFF2-40B4-BE49-F238E27FC236}">
              <a16:creationId xmlns:a16="http://schemas.microsoft.com/office/drawing/2014/main" id="{50759D9B-EC22-4C17-A21A-935B112C6F64}"/>
            </a:ext>
          </a:extLst>
        </xdr:cNvPr>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79</xdr:row>
      <xdr:rowOff>95250</xdr:rowOff>
    </xdr:to>
    <xdr:cxnSp macro="">
      <xdr:nvCxnSpPr>
        <xdr:cNvPr id="664" name="直線コネクタ 663">
          <a:extLst>
            <a:ext uri="{FF2B5EF4-FFF2-40B4-BE49-F238E27FC236}">
              <a16:creationId xmlns:a16="http://schemas.microsoft.com/office/drawing/2014/main" id="{CFD32AD6-FF51-4E49-A5D7-E4DB7D5A4796}"/>
            </a:ext>
          </a:extLst>
        </xdr:cNvPr>
        <xdr:cNvCxnSpPr/>
      </xdr:nvCxnSpPr>
      <xdr:spPr>
        <a:xfrm>
          <a:off x="14592300" y="136104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121194</xdr:rowOff>
    </xdr:from>
    <xdr:to>
      <xdr:col>72</xdr:col>
      <xdr:colOff>38100</xdr:colOff>
      <xdr:row>79</xdr:row>
      <xdr:rowOff>51344</xdr:rowOff>
    </xdr:to>
    <xdr:sp macro="" textlink="">
      <xdr:nvSpPr>
        <xdr:cNvPr id="665" name="楕円 664">
          <a:extLst>
            <a:ext uri="{FF2B5EF4-FFF2-40B4-BE49-F238E27FC236}">
              <a16:creationId xmlns:a16="http://schemas.microsoft.com/office/drawing/2014/main" id="{4999CCB7-4599-4D46-B3B2-0291FF907C7D}"/>
            </a:ext>
          </a:extLst>
        </xdr:cNvPr>
        <xdr:cNvSpPr/>
      </xdr:nvSpPr>
      <xdr:spPr>
        <a:xfrm>
          <a:off x="13652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xdr:rowOff>
    </xdr:from>
    <xdr:to>
      <xdr:col>76</xdr:col>
      <xdr:colOff>114300</xdr:colOff>
      <xdr:row>79</xdr:row>
      <xdr:rowOff>65858</xdr:rowOff>
    </xdr:to>
    <xdr:cxnSp macro="">
      <xdr:nvCxnSpPr>
        <xdr:cNvPr id="666" name="直線コネクタ 665">
          <a:extLst>
            <a:ext uri="{FF2B5EF4-FFF2-40B4-BE49-F238E27FC236}">
              <a16:creationId xmlns:a16="http://schemas.microsoft.com/office/drawing/2014/main" id="{AD2F3914-E4AC-4D0F-B2D2-D2834300AE4E}"/>
            </a:ext>
          </a:extLst>
        </xdr:cNvPr>
        <xdr:cNvCxnSpPr/>
      </xdr:nvCxnSpPr>
      <xdr:spPr>
        <a:xfrm>
          <a:off x="13703300" y="13545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162577</xdr:rowOff>
    </xdr:from>
    <xdr:ext cx="405111" cy="259045"/>
    <xdr:sp macro="" textlink="">
      <xdr:nvSpPr>
        <xdr:cNvPr id="667" name="n_1mainValue【消防施設】&#10;有形固定資産減価償却率">
          <a:extLst>
            <a:ext uri="{FF2B5EF4-FFF2-40B4-BE49-F238E27FC236}">
              <a16:creationId xmlns:a16="http://schemas.microsoft.com/office/drawing/2014/main" id="{F6D10876-693D-4DD3-9198-807253995B09}"/>
            </a:ext>
          </a:extLst>
        </xdr:cNvPr>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668" name="n_2mainValue【消防施設】&#10;有形固定資産減価償却率">
          <a:extLst>
            <a:ext uri="{FF2B5EF4-FFF2-40B4-BE49-F238E27FC236}">
              <a16:creationId xmlns:a16="http://schemas.microsoft.com/office/drawing/2014/main" id="{AD0F9712-8385-4D14-B23D-40473C7ADEE0}"/>
            </a:ext>
          </a:extLst>
        </xdr:cNvPr>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67871</xdr:rowOff>
    </xdr:from>
    <xdr:ext cx="405111" cy="259045"/>
    <xdr:sp macro="" textlink="">
      <xdr:nvSpPr>
        <xdr:cNvPr id="669" name="n_3mainValue【消防施設】&#10;有形固定資産減価償却率">
          <a:extLst>
            <a:ext uri="{FF2B5EF4-FFF2-40B4-BE49-F238E27FC236}">
              <a16:creationId xmlns:a16="http://schemas.microsoft.com/office/drawing/2014/main" id="{7B68AA32-9F3D-4656-BA7C-82CFFEA9B896}"/>
            </a:ext>
          </a:extLst>
        </xdr:cNvPr>
        <xdr:cNvSpPr txBox="1"/>
      </xdr:nvSpPr>
      <xdr:spPr>
        <a:xfrm>
          <a:off x="13500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A0304BF8-BA38-465B-A8FD-647BE28A03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C04FB7D1-0942-4B3B-8C0F-90CCC93154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5491A9AA-FB06-481A-9D3B-13E97CD093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2860549-3CC1-47B6-9272-7FA43A8504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1A25E1E5-EE26-459B-BBED-98D9155E04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D3EA1778-0AFE-4BD8-9C79-1A0F22A4D9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E186D348-2AEF-4ABD-8F69-6EFE3F884D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462E543A-7C51-4278-ABD1-2C6E1C1F52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573D3BE3-D436-4DBE-B222-11466B46CD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129AB231-C5F5-4B94-89E5-FF97B14C02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21222986-9908-4790-937D-78378CFAEA7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79A2126A-0FF9-4220-98C4-4B03C7F4595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3B0781A0-E990-4923-A9B8-A2B2C603F00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34A09945-4E82-4CB8-BF68-B2CA061CB59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16B6000B-4234-4D09-92B4-AE7EF741BA8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748E5CF1-13D2-4089-8F9B-025421D2D08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27D0E30D-9A68-4027-AF1C-7EE988FD71E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870681D5-8D31-4FE6-AFF5-7F23F30B3C2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D5F5E097-509D-4061-8B26-83DC8A9263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FC53CCE6-4B4D-4016-BF65-D97ED0ADFC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20C4DEF4-2C51-4E20-B2D0-079EF0A1FF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ABEB6AF0-8B1D-41D9-86E6-043D7515F0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a:extLst>
            <a:ext uri="{FF2B5EF4-FFF2-40B4-BE49-F238E27FC236}">
              <a16:creationId xmlns:a16="http://schemas.microsoft.com/office/drawing/2014/main" id="{679B24FB-6010-4FD1-A0C3-0274D1CD60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93" name="直線コネクタ 692">
          <a:extLst>
            <a:ext uri="{FF2B5EF4-FFF2-40B4-BE49-F238E27FC236}">
              <a16:creationId xmlns:a16="http://schemas.microsoft.com/office/drawing/2014/main" id="{047811BF-DEF7-4C5C-9680-3DF284A875F7}"/>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94" name="【消防施設】&#10;一人当たり面積最小値テキスト">
          <a:extLst>
            <a:ext uri="{FF2B5EF4-FFF2-40B4-BE49-F238E27FC236}">
              <a16:creationId xmlns:a16="http://schemas.microsoft.com/office/drawing/2014/main" id="{BED95528-FB8C-48A2-BFBF-ED4506179B19}"/>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95" name="直線コネクタ 694">
          <a:extLst>
            <a:ext uri="{FF2B5EF4-FFF2-40B4-BE49-F238E27FC236}">
              <a16:creationId xmlns:a16="http://schemas.microsoft.com/office/drawing/2014/main" id="{5EEDDF25-67C4-4CAC-8FEC-1846A389059D}"/>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96" name="【消防施設】&#10;一人当たり面積最大値テキスト">
          <a:extLst>
            <a:ext uri="{FF2B5EF4-FFF2-40B4-BE49-F238E27FC236}">
              <a16:creationId xmlns:a16="http://schemas.microsoft.com/office/drawing/2014/main" id="{C5E06F8D-89B3-4060-858C-EA14AF654EF1}"/>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97" name="直線コネクタ 696">
          <a:extLst>
            <a:ext uri="{FF2B5EF4-FFF2-40B4-BE49-F238E27FC236}">
              <a16:creationId xmlns:a16="http://schemas.microsoft.com/office/drawing/2014/main" id="{B58D3CBE-F590-45CA-9CEF-7903844D70EB}"/>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698" name="【消防施設】&#10;一人当たり面積平均値テキスト">
          <a:extLst>
            <a:ext uri="{FF2B5EF4-FFF2-40B4-BE49-F238E27FC236}">
              <a16:creationId xmlns:a16="http://schemas.microsoft.com/office/drawing/2014/main" id="{CE60626E-4421-41C0-9DEF-B953C982F10D}"/>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99" name="フローチャート: 判断 698">
          <a:extLst>
            <a:ext uri="{FF2B5EF4-FFF2-40B4-BE49-F238E27FC236}">
              <a16:creationId xmlns:a16="http://schemas.microsoft.com/office/drawing/2014/main" id="{48589EC6-AEAF-494A-AE8B-060BC0D87312}"/>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00" name="フローチャート: 判断 699">
          <a:extLst>
            <a:ext uri="{FF2B5EF4-FFF2-40B4-BE49-F238E27FC236}">
              <a16:creationId xmlns:a16="http://schemas.microsoft.com/office/drawing/2014/main" id="{571E0777-FF79-4D99-8075-AB5BEB86A6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35577</xdr:rowOff>
    </xdr:from>
    <xdr:ext cx="469744" cy="259045"/>
    <xdr:sp macro="" textlink="">
      <xdr:nvSpPr>
        <xdr:cNvPr id="701" name="n_1aveValue【消防施設】&#10;一人当たり面積">
          <a:extLst>
            <a:ext uri="{FF2B5EF4-FFF2-40B4-BE49-F238E27FC236}">
              <a16:creationId xmlns:a16="http://schemas.microsoft.com/office/drawing/2014/main" id="{6B63830E-5A0A-4158-9A42-CA1AD952B3D6}"/>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120650</xdr:rowOff>
    </xdr:from>
    <xdr:to>
      <xdr:col>107</xdr:col>
      <xdr:colOff>101600</xdr:colOff>
      <xdr:row>86</xdr:row>
      <xdr:rowOff>50800</xdr:rowOff>
    </xdr:to>
    <xdr:sp macro="" textlink="">
      <xdr:nvSpPr>
        <xdr:cNvPr id="702" name="フローチャート: 判断 701">
          <a:extLst>
            <a:ext uri="{FF2B5EF4-FFF2-40B4-BE49-F238E27FC236}">
              <a16:creationId xmlns:a16="http://schemas.microsoft.com/office/drawing/2014/main" id="{A5D1A16C-B734-4E9C-AF93-B1EE794A72F7}"/>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41927</xdr:rowOff>
    </xdr:from>
    <xdr:ext cx="469744" cy="259045"/>
    <xdr:sp macro="" textlink="">
      <xdr:nvSpPr>
        <xdr:cNvPr id="703" name="n_2aveValue【消防施設】&#10;一人当たり面積">
          <a:extLst>
            <a:ext uri="{FF2B5EF4-FFF2-40B4-BE49-F238E27FC236}">
              <a16:creationId xmlns:a16="http://schemas.microsoft.com/office/drawing/2014/main" id="{39BAE320-5554-43B9-84EA-02364E73C23B}"/>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114300</xdr:rowOff>
    </xdr:from>
    <xdr:to>
      <xdr:col>102</xdr:col>
      <xdr:colOff>165100</xdr:colOff>
      <xdr:row>86</xdr:row>
      <xdr:rowOff>44450</xdr:rowOff>
    </xdr:to>
    <xdr:sp macro="" textlink="">
      <xdr:nvSpPr>
        <xdr:cNvPr id="704" name="フローチャート: 判断 703">
          <a:extLst>
            <a:ext uri="{FF2B5EF4-FFF2-40B4-BE49-F238E27FC236}">
              <a16:creationId xmlns:a16="http://schemas.microsoft.com/office/drawing/2014/main" id="{6ACA8588-373A-41BC-9E91-E56491B086C4}"/>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35577</xdr:rowOff>
    </xdr:from>
    <xdr:ext cx="469744" cy="259045"/>
    <xdr:sp macro="" textlink="">
      <xdr:nvSpPr>
        <xdr:cNvPr id="705" name="n_3aveValue【消防施設】&#10;一人当たり面積">
          <a:extLst>
            <a:ext uri="{FF2B5EF4-FFF2-40B4-BE49-F238E27FC236}">
              <a16:creationId xmlns:a16="http://schemas.microsoft.com/office/drawing/2014/main" id="{6CC46A39-D6E2-4451-B2E0-CA18F65CF170}"/>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135889</xdr:rowOff>
    </xdr:from>
    <xdr:to>
      <xdr:col>98</xdr:col>
      <xdr:colOff>38100</xdr:colOff>
      <xdr:row>86</xdr:row>
      <xdr:rowOff>66039</xdr:rowOff>
    </xdr:to>
    <xdr:sp macro="" textlink="">
      <xdr:nvSpPr>
        <xdr:cNvPr id="706" name="フローチャート: 判断 705">
          <a:extLst>
            <a:ext uri="{FF2B5EF4-FFF2-40B4-BE49-F238E27FC236}">
              <a16:creationId xmlns:a16="http://schemas.microsoft.com/office/drawing/2014/main" id="{EFC40836-A428-4FDA-9AAE-B654CD4C07EE}"/>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82566</xdr:rowOff>
    </xdr:from>
    <xdr:ext cx="469744" cy="259045"/>
    <xdr:sp macro="" textlink="">
      <xdr:nvSpPr>
        <xdr:cNvPr id="707" name="n_4aveValue【消防施設】&#10;一人当たり面積">
          <a:extLst>
            <a:ext uri="{FF2B5EF4-FFF2-40B4-BE49-F238E27FC236}">
              <a16:creationId xmlns:a16="http://schemas.microsoft.com/office/drawing/2014/main" id="{90C892BA-51F8-40B8-BEC9-66E393541298}"/>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8E9C5D2-D311-448A-BBAE-1FEE6EC2E49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D86651B-807A-402B-9AEA-7E220760E2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05A9FD3-BA28-46B0-AF98-03E0043B73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BCAF9FC-2A80-4F07-88F2-1F3D4EB82D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C32AF6B-DCAE-44AF-87D4-CD2170D47F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80011</xdr:rowOff>
    </xdr:from>
    <xdr:to>
      <xdr:col>116</xdr:col>
      <xdr:colOff>114300</xdr:colOff>
      <xdr:row>85</xdr:row>
      <xdr:rowOff>10161</xdr:rowOff>
    </xdr:to>
    <xdr:sp macro="" textlink="">
      <xdr:nvSpPr>
        <xdr:cNvPr id="713" name="楕円 712">
          <a:extLst>
            <a:ext uri="{FF2B5EF4-FFF2-40B4-BE49-F238E27FC236}">
              <a16:creationId xmlns:a16="http://schemas.microsoft.com/office/drawing/2014/main" id="{F2023398-E736-4C9A-82CA-BFD4C4EAA7F4}"/>
            </a:ext>
          </a:extLst>
        </xdr:cNvPr>
        <xdr:cNvSpPr/>
      </xdr:nvSpPr>
      <xdr:spPr>
        <a:xfrm>
          <a:off x="221107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102888</xdr:rowOff>
    </xdr:from>
    <xdr:ext cx="469744" cy="259045"/>
    <xdr:sp macro="" textlink="">
      <xdr:nvSpPr>
        <xdr:cNvPr id="714" name="【消防施設】&#10;一人当たり面積該当値テキスト">
          <a:extLst>
            <a:ext uri="{FF2B5EF4-FFF2-40B4-BE49-F238E27FC236}">
              <a16:creationId xmlns:a16="http://schemas.microsoft.com/office/drawing/2014/main" id="{EA5C05EF-0CDE-4E04-85A7-C62DEFCF4024}"/>
            </a:ext>
          </a:extLst>
        </xdr:cNvPr>
        <xdr:cNvSpPr txBox="1"/>
      </xdr:nvSpPr>
      <xdr:spPr>
        <a:xfrm>
          <a:off x="2219960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86361</xdr:rowOff>
    </xdr:from>
    <xdr:to>
      <xdr:col>112</xdr:col>
      <xdr:colOff>38100</xdr:colOff>
      <xdr:row>85</xdr:row>
      <xdr:rowOff>16511</xdr:rowOff>
    </xdr:to>
    <xdr:sp macro="" textlink="">
      <xdr:nvSpPr>
        <xdr:cNvPr id="715" name="楕円 714">
          <a:extLst>
            <a:ext uri="{FF2B5EF4-FFF2-40B4-BE49-F238E27FC236}">
              <a16:creationId xmlns:a16="http://schemas.microsoft.com/office/drawing/2014/main" id="{B7B9C10B-070F-47B2-93DD-C4524A47BB0E}"/>
            </a:ext>
          </a:extLst>
        </xdr:cNvPr>
        <xdr:cNvSpPr/>
      </xdr:nvSpPr>
      <xdr:spPr>
        <a:xfrm>
          <a:off x="2127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130811</xdr:rowOff>
    </xdr:from>
    <xdr:to>
      <xdr:col>116</xdr:col>
      <xdr:colOff>63500</xdr:colOff>
      <xdr:row>84</xdr:row>
      <xdr:rowOff>137161</xdr:rowOff>
    </xdr:to>
    <xdr:cxnSp macro="">
      <xdr:nvCxnSpPr>
        <xdr:cNvPr id="716" name="直線コネクタ 715">
          <a:extLst>
            <a:ext uri="{FF2B5EF4-FFF2-40B4-BE49-F238E27FC236}">
              <a16:creationId xmlns:a16="http://schemas.microsoft.com/office/drawing/2014/main" id="{1A987DB7-549D-4900-A793-EB89D9305AE5}"/>
            </a:ext>
          </a:extLst>
        </xdr:cNvPr>
        <xdr:cNvCxnSpPr/>
      </xdr:nvCxnSpPr>
      <xdr:spPr>
        <a:xfrm flipV="1">
          <a:off x="21323300" y="145326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133350</xdr:rowOff>
    </xdr:from>
    <xdr:to>
      <xdr:col>107</xdr:col>
      <xdr:colOff>101600</xdr:colOff>
      <xdr:row>85</xdr:row>
      <xdr:rowOff>63500</xdr:rowOff>
    </xdr:to>
    <xdr:sp macro="" textlink="">
      <xdr:nvSpPr>
        <xdr:cNvPr id="717" name="楕円 716">
          <a:extLst>
            <a:ext uri="{FF2B5EF4-FFF2-40B4-BE49-F238E27FC236}">
              <a16:creationId xmlns:a16="http://schemas.microsoft.com/office/drawing/2014/main" id="{2A60765D-734D-42AA-9E54-83AB6D7D67D9}"/>
            </a:ext>
          </a:extLst>
        </xdr:cNvPr>
        <xdr:cNvSpPr/>
      </xdr:nvSpPr>
      <xdr:spPr>
        <a:xfrm>
          <a:off x="20383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137161</xdr:rowOff>
    </xdr:from>
    <xdr:to>
      <xdr:col>111</xdr:col>
      <xdr:colOff>177800</xdr:colOff>
      <xdr:row>85</xdr:row>
      <xdr:rowOff>12700</xdr:rowOff>
    </xdr:to>
    <xdr:cxnSp macro="">
      <xdr:nvCxnSpPr>
        <xdr:cNvPr id="718" name="直線コネクタ 717">
          <a:extLst>
            <a:ext uri="{FF2B5EF4-FFF2-40B4-BE49-F238E27FC236}">
              <a16:creationId xmlns:a16="http://schemas.microsoft.com/office/drawing/2014/main" id="{3333EE57-1366-45E1-840A-C2C628AE9AE6}"/>
            </a:ext>
          </a:extLst>
        </xdr:cNvPr>
        <xdr:cNvCxnSpPr/>
      </xdr:nvCxnSpPr>
      <xdr:spPr>
        <a:xfrm flipV="1">
          <a:off x="20434300" y="145389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19" name="楕円 718">
          <a:extLst>
            <a:ext uri="{FF2B5EF4-FFF2-40B4-BE49-F238E27FC236}">
              <a16:creationId xmlns:a16="http://schemas.microsoft.com/office/drawing/2014/main" id="{947EEFDF-0977-403F-B90B-EB078712EECD}"/>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85</xdr:row>
      <xdr:rowOff>12700</xdr:rowOff>
    </xdr:to>
    <xdr:cxnSp macro="">
      <xdr:nvCxnSpPr>
        <xdr:cNvPr id="720" name="直線コネクタ 719">
          <a:extLst>
            <a:ext uri="{FF2B5EF4-FFF2-40B4-BE49-F238E27FC236}">
              <a16:creationId xmlns:a16="http://schemas.microsoft.com/office/drawing/2014/main" id="{290027AE-3FEA-4AAE-B683-500C3B22C4F4}"/>
            </a:ext>
          </a:extLst>
        </xdr:cNvPr>
        <xdr:cNvCxnSpPr/>
      </xdr:nvCxnSpPr>
      <xdr:spPr>
        <a:xfrm>
          <a:off x="19545300" y="145161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33038</xdr:rowOff>
    </xdr:from>
    <xdr:ext cx="469744" cy="259045"/>
    <xdr:sp macro="" textlink="">
      <xdr:nvSpPr>
        <xdr:cNvPr id="721" name="n_1mainValue【消防施設】&#10;一人当たり面積">
          <a:extLst>
            <a:ext uri="{FF2B5EF4-FFF2-40B4-BE49-F238E27FC236}">
              <a16:creationId xmlns:a16="http://schemas.microsoft.com/office/drawing/2014/main" id="{93FD8BD2-5693-4627-A95F-3C8338BED527}"/>
            </a:ext>
          </a:extLst>
        </xdr:cNvPr>
        <xdr:cNvSpPr txBox="1"/>
      </xdr:nvSpPr>
      <xdr:spPr>
        <a:xfrm>
          <a:off x="21075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80027</xdr:rowOff>
    </xdr:from>
    <xdr:ext cx="469744" cy="259045"/>
    <xdr:sp macro="" textlink="">
      <xdr:nvSpPr>
        <xdr:cNvPr id="722" name="n_2mainValue【消防施設】&#10;一人当たり面積">
          <a:extLst>
            <a:ext uri="{FF2B5EF4-FFF2-40B4-BE49-F238E27FC236}">
              <a16:creationId xmlns:a16="http://schemas.microsoft.com/office/drawing/2014/main" id="{BC39474B-448F-47E0-B674-DBE6E74285AA}"/>
            </a:ext>
          </a:extLst>
        </xdr:cNvPr>
        <xdr:cNvSpPr txBox="1"/>
      </xdr:nvSpPr>
      <xdr:spPr>
        <a:xfrm>
          <a:off x="20199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23" name="n_3mainValue【消防施設】&#10;一人当たり面積">
          <a:extLst>
            <a:ext uri="{FF2B5EF4-FFF2-40B4-BE49-F238E27FC236}">
              <a16:creationId xmlns:a16="http://schemas.microsoft.com/office/drawing/2014/main" id="{CE001A2C-4F61-4FF2-9A1F-9005360A528E}"/>
            </a:ext>
          </a:extLst>
        </xdr:cNvPr>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E82BB424-CED2-4CE6-BF6C-C34A374131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E3DA76A9-EFFF-4DC6-B182-2CA08B5636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1F17D293-5584-459A-928C-F74AEE0EBE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A22B752-7EDA-4F03-BBD6-62489FAFCE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BB3C0E88-3870-4064-B70B-FCE14E7CF0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C3677D3C-95DB-4B55-A2A0-57DFE1CA43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424D00DA-B0C7-4291-9712-A47CADB1DC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D1AEFE74-7B15-4553-B954-C6212DDEF0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2EFE9370-D5BA-4AA2-95F3-31B11F933D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1017CC49-251D-45D3-81A6-C0F6C611DB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E87A2BAF-83D7-4652-A7D8-38DFF66AF0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642D89AA-91C4-47BD-A8D2-1FF6047F59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9BA03CAE-BBF4-44AF-9B0E-8450F78E45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0025B132-2D95-48A2-AE9D-4711A7F9B5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79404143-2FFB-45B9-8BCF-29BB39574A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C2C1508F-52FF-4652-9AF3-8E26FD0FDB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61CE704A-F416-4B67-8101-0FD508607C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AF88B808-49E0-48C3-98D8-CBD1A610CA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3F0D301E-1722-4787-8841-F3457C7652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DB475B32-B75F-4A96-A2D9-5DFE556A33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10CDC558-6B95-4DCF-B2FE-63A64D6544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04F0C530-0DA9-4E5F-A17D-C3871FCEB8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328BF514-8A84-4618-9B0F-DE8F52854B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459FC2F4-A297-428D-99EE-87AD39BA7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878E58F7-4104-4821-A075-CCB07C4C622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49" name="直線コネクタ 748">
          <a:extLst>
            <a:ext uri="{FF2B5EF4-FFF2-40B4-BE49-F238E27FC236}">
              <a16:creationId xmlns:a16="http://schemas.microsoft.com/office/drawing/2014/main" id="{C4DA74E5-CA8F-43CE-905A-EA1AD288B07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0" name="【庁舎】&#10;有形固定資産減価償却率最小値テキスト">
          <a:extLst>
            <a:ext uri="{FF2B5EF4-FFF2-40B4-BE49-F238E27FC236}">
              <a16:creationId xmlns:a16="http://schemas.microsoft.com/office/drawing/2014/main" id="{0B6BD70A-6658-41D6-9909-4A74B8759F59}"/>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1" name="直線コネクタ 750">
          <a:extLst>
            <a:ext uri="{FF2B5EF4-FFF2-40B4-BE49-F238E27FC236}">
              <a16:creationId xmlns:a16="http://schemas.microsoft.com/office/drawing/2014/main" id="{BD8CA862-5ED1-4BFF-BA16-EFB7DECCDA94}"/>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2" name="【庁舎】&#10;有形固定資産減価償却率最大値テキスト">
          <a:extLst>
            <a:ext uri="{FF2B5EF4-FFF2-40B4-BE49-F238E27FC236}">
              <a16:creationId xmlns:a16="http://schemas.microsoft.com/office/drawing/2014/main" id="{B28E88A7-001B-4C05-B934-AB7C762BB25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3" name="直線コネクタ 752">
          <a:extLst>
            <a:ext uri="{FF2B5EF4-FFF2-40B4-BE49-F238E27FC236}">
              <a16:creationId xmlns:a16="http://schemas.microsoft.com/office/drawing/2014/main" id="{0D81729E-C96E-498F-8852-2E0862200F6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54" name="【庁舎】&#10;有形固定資産減価償却率平均値テキスト">
          <a:extLst>
            <a:ext uri="{FF2B5EF4-FFF2-40B4-BE49-F238E27FC236}">
              <a16:creationId xmlns:a16="http://schemas.microsoft.com/office/drawing/2014/main" id="{474917AE-116E-43F2-B587-A6CD85FBADD7}"/>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55" name="フローチャート: 判断 754">
          <a:extLst>
            <a:ext uri="{FF2B5EF4-FFF2-40B4-BE49-F238E27FC236}">
              <a16:creationId xmlns:a16="http://schemas.microsoft.com/office/drawing/2014/main" id="{6C92A18D-464B-44F9-BFF2-1327D93F07FD}"/>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56" name="フローチャート: 判断 755">
          <a:extLst>
            <a:ext uri="{FF2B5EF4-FFF2-40B4-BE49-F238E27FC236}">
              <a16:creationId xmlns:a16="http://schemas.microsoft.com/office/drawing/2014/main" id="{585BAB97-ABCA-4D7A-A2E9-E168E6450B06}"/>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114135</xdr:rowOff>
    </xdr:from>
    <xdr:ext cx="405111" cy="259045"/>
    <xdr:sp macro="" textlink="">
      <xdr:nvSpPr>
        <xdr:cNvPr id="757" name="n_1aveValue【庁舎】&#10;有形固定資産減価償却率">
          <a:extLst>
            <a:ext uri="{FF2B5EF4-FFF2-40B4-BE49-F238E27FC236}">
              <a16:creationId xmlns:a16="http://schemas.microsoft.com/office/drawing/2014/main" id="{CE0FB52A-B4B9-471E-BC1B-015C7AC880D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100512</xdr:rowOff>
    </xdr:from>
    <xdr:to>
      <xdr:col>76</xdr:col>
      <xdr:colOff>165100</xdr:colOff>
      <xdr:row>105</xdr:row>
      <xdr:rowOff>30662</xdr:rowOff>
    </xdr:to>
    <xdr:sp macro="" textlink="">
      <xdr:nvSpPr>
        <xdr:cNvPr id="758" name="フローチャート: 判断 757">
          <a:extLst>
            <a:ext uri="{FF2B5EF4-FFF2-40B4-BE49-F238E27FC236}">
              <a16:creationId xmlns:a16="http://schemas.microsoft.com/office/drawing/2014/main" id="{CCE9E5FD-A031-48BB-8275-698753DF43CF}"/>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47189</xdr:rowOff>
    </xdr:from>
    <xdr:ext cx="405111" cy="259045"/>
    <xdr:sp macro="" textlink="">
      <xdr:nvSpPr>
        <xdr:cNvPr id="759" name="n_2aveValue【庁舎】&#10;有形固定資産減価償却率">
          <a:extLst>
            <a:ext uri="{FF2B5EF4-FFF2-40B4-BE49-F238E27FC236}">
              <a16:creationId xmlns:a16="http://schemas.microsoft.com/office/drawing/2014/main" id="{B2913021-C018-476B-BBFA-85C059550FE9}"/>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71120</xdr:rowOff>
    </xdr:from>
    <xdr:to>
      <xdr:col>72</xdr:col>
      <xdr:colOff>38100</xdr:colOff>
      <xdr:row>105</xdr:row>
      <xdr:rowOff>1270</xdr:rowOff>
    </xdr:to>
    <xdr:sp macro="" textlink="">
      <xdr:nvSpPr>
        <xdr:cNvPr id="760" name="フローチャート: 判断 759">
          <a:extLst>
            <a:ext uri="{FF2B5EF4-FFF2-40B4-BE49-F238E27FC236}">
              <a16:creationId xmlns:a16="http://schemas.microsoft.com/office/drawing/2014/main" id="{8A857BB0-6717-4CC8-81BB-CC0C4605B18C}"/>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17797</xdr:rowOff>
    </xdr:from>
    <xdr:ext cx="405111" cy="259045"/>
    <xdr:sp macro="" textlink="">
      <xdr:nvSpPr>
        <xdr:cNvPr id="761" name="n_3aveValue【庁舎】&#10;有形固定資産減価償却率">
          <a:extLst>
            <a:ext uri="{FF2B5EF4-FFF2-40B4-BE49-F238E27FC236}">
              <a16:creationId xmlns:a16="http://schemas.microsoft.com/office/drawing/2014/main" id="{361593F5-A0B7-4F46-85D7-86DB00EC6F6B}"/>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38463</xdr:rowOff>
    </xdr:from>
    <xdr:to>
      <xdr:col>67</xdr:col>
      <xdr:colOff>101600</xdr:colOff>
      <xdr:row>104</xdr:row>
      <xdr:rowOff>140063</xdr:rowOff>
    </xdr:to>
    <xdr:sp macro="" textlink="">
      <xdr:nvSpPr>
        <xdr:cNvPr id="762" name="フローチャート: 判断 761">
          <a:extLst>
            <a:ext uri="{FF2B5EF4-FFF2-40B4-BE49-F238E27FC236}">
              <a16:creationId xmlns:a16="http://schemas.microsoft.com/office/drawing/2014/main" id="{E31C4510-D8AB-4E34-882E-01AC3336B434}"/>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156590</xdr:rowOff>
    </xdr:from>
    <xdr:ext cx="405111" cy="259045"/>
    <xdr:sp macro="" textlink="">
      <xdr:nvSpPr>
        <xdr:cNvPr id="763" name="n_4aveValue【庁舎】&#10;有形固定資産減価償却率">
          <a:extLst>
            <a:ext uri="{FF2B5EF4-FFF2-40B4-BE49-F238E27FC236}">
              <a16:creationId xmlns:a16="http://schemas.microsoft.com/office/drawing/2014/main" id="{E6B40AE6-98B9-482D-8C37-A3F582EA3BF3}"/>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85E5B072-25D4-4E7D-8FD4-F1554F42C5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AB7263B-5BBD-4EB9-8202-F88BE6868C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B82EE47-4BC6-4D19-89FE-8FB9D41584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7E2BEF7-861F-4D54-B371-3344CF1804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3BCD972-E75C-41BF-80BC-A8E9983FAC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769" name="楕円 768">
          <a:extLst>
            <a:ext uri="{FF2B5EF4-FFF2-40B4-BE49-F238E27FC236}">
              <a16:creationId xmlns:a16="http://schemas.microsoft.com/office/drawing/2014/main" id="{1C131CB1-49E8-45C0-BB4C-E95931BBAEC2}"/>
            </a:ext>
          </a:extLst>
        </xdr:cNvPr>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770" name="【庁舎】&#10;有形固定資産減価償却率該当値テキスト">
          <a:extLst>
            <a:ext uri="{FF2B5EF4-FFF2-40B4-BE49-F238E27FC236}">
              <a16:creationId xmlns:a16="http://schemas.microsoft.com/office/drawing/2014/main" id="{EA984B0A-1C5D-4498-BBBA-B299B6DC63BA}"/>
            </a:ext>
          </a:extLst>
        </xdr:cNvPr>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71" name="楕円 770">
          <a:extLst>
            <a:ext uri="{FF2B5EF4-FFF2-40B4-BE49-F238E27FC236}">
              <a16:creationId xmlns:a16="http://schemas.microsoft.com/office/drawing/2014/main" id="{71786350-400E-4109-ADEE-4A785DCD8A90}"/>
            </a:ext>
          </a:extLst>
        </xdr:cNvPr>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xdr:rowOff>
    </xdr:from>
    <xdr:to>
      <xdr:col>85</xdr:col>
      <xdr:colOff>127000</xdr:colOff>
      <xdr:row>108</xdr:row>
      <xdr:rowOff>27214</xdr:rowOff>
    </xdr:to>
    <xdr:cxnSp macro="">
      <xdr:nvCxnSpPr>
        <xdr:cNvPr id="772" name="直線コネクタ 771">
          <a:extLst>
            <a:ext uri="{FF2B5EF4-FFF2-40B4-BE49-F238E27FC236}">
              <a16:creationId xmlns:a16="http://schemas.microsoft.com/office/drawing/2014/main" id="{853CF8A6-063B-41B2-87D1-4A8DA7B09ABC}"/>
            </a:ext>
          </a:extLst>
        </xdr:cNvPr>
        <xdr:cNvCxnSpPr/>
      </xdr:nvCxnSpPr>
      <xdr:spPr>
        <a:xfrm flipV="1">
          <a:off x="15481300" y="185242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773" name="楕円 772">
          <a:extLst>
            <a:ext uri="{FF2B5EF4-FFF2-40B4-BE49-F238E27FC236}">
              <a16:creationId xmlns:a16="http://schemas.microsoft.com/office/drawing/2014/main" id="{AE606D6A-8C36-460A-AB35-DE275AE9D574}"/>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148045</xdr:rowOff>
    </xdr:from>
    <xdr:to>
      <xdr:col>81</xdr:col>
      <xdr:colOff>50800</xdr:colOff>
      <xdr:row>108</xdr:row>
      <xdr:rowOff>27214</xdr:rowOff>
    </xdr:to>
    <xdr:cxnSp macro="">
      <xdr:nvCxnSpPr>
        <xdr:cNvPr id="774" name="直線コネクタ 773">
          <a:extLst>
            <a:ext uri="{FF2B5EF4-FFF2-40B4-BE49-F238E27FC236}">
              <a16:creationId xmlns:a16="http://schemas.microsoft.com/office/drawing/2014/main" id="{701A3EC4-FA4F-4D76-A857-617BEAE163E1}"/>
            </a:ext>
          </a:extLst>
        </xdr:cNvPr>
        <xdr:cNvCxnSpPr/>
      </xdr:nvCxnSpPr>
      <xdr:spPr>
        <a:xfrm>
          <a:off x="14592300" y="184931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75" name="楕円 774">
          <a:extLst>
            <a:ext uri="{FF2B5EF4-FFF2-40B4-BE49-F238E27FC236}">
              <a16:creationId xmlns:a16="http://schemas.microsoft.com/office/drawing/2014/main" id="{02DEE4EC-F33C-4456-B33D-9BC7ECBC849E}"/>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148045</xdr:rowOff>
    </xdr:to>
    <xdr:cxnSp macro="">
      <xdr:nvCxnSpPr>
        <xdr:cNvPr id="776" name="直線コネクタ 775">
          <a:extLst>
            <a:ext uri="{FF2B5EF4-FFF2-40B4-BE49-F238E27FC236}">
              <a16:creationId xmlns:a16="http://schemas.microsoft.com/office/drawing/2014/main" id="{E7DFAB1C-473A-499F-96D6-3B19D5975790}"/>
            </a:ext>
          </a:extLst>
        </xdr:cNvPr>
        <xdr:cNvCxnSpPr/>
      </xdr:nvCxnSpPr>
      <xdr:spPr>
        <a:xfrm>
          <a:off x="13703300" y="184425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777" name="楕円 776">
          <a:extLst>
            <a:ext uri="{FF2B5EF4-FFF2-40B4-BE49-F238E27FC236}">
              <a16:creationId xmlns:a16="http://schemas.microsoft.com/office/drawing/2014/main" id="{47BC51B3-FE10-497D-8936-1D34E9BF358B}"/>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97427</xdr:rowOff>
    </xdr:to>
    <xdr:cxnSp macro="">
      <xdr:nvCxnSpPr>
        <xdr:cNvPr id="778" name="直線コネクタ 777">
          <a:extLst>
            <a:ext uri="{FF2B5EF4-FFF2-40B4-BE49-F238E27FC236}">
              <a16:creationId xmlns:a16="http://schemas.microsoft.com/office/drawing/2014/main" id="{B6B2A478-A62F-4A48-940B-7C1E34DA08F3}"/>
            </a:ext>
          </a:extLst>
        </xdr:cNvPr>
        <xdr:cNvCxnSpPr/>
      </xdr:nvCxnSpPr>
      <xdr:spPr>
        <a:xfrm>
          <a:off x="12814300" y="184180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69141</xdr:rowOff>
    </xdr:from>
    <xdr:ext cx="405111" cy="259045"/>
    <xdr:sp macro="" textlink="">
      <xdr:nvSpPr>
        <xdr:cNvPr id="779" name="n_1mainValue【庁舎】&#10;有形固定資産減価償却率">
          <a:extLst>
            <a:ext uri="{FF2B5EF4-FFF2-40B4-BE49-F238E27FC236}">
              <a16:creationId xmlns:a16="http://schemas.microsoft.com/office/drawing/2014/main" id="{6E011720-F493-4650-B147-0BAE9688F61E}"/>
            </a:ext>
          </a:extLst>
        </xdr:cNvPr>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780" name="n_2mainValue【庁舎】&#10;有形固定資産減価償却率">
          <a:extLst>
            <a:ext uri="{FF2B5EF4-FFF2-40B4-BE49-F238E27FC236}">
              <a16:creationId xmlns:a16="http://schemas.microsoft.com/office/drawing/2014/main" id="{215FA56A-8018-4D84-A0ED-40F1A328DAFC}"/>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81" name="n_3mainValue【庁舎】&#10;有形固定資産減価償却率">
          <a:extLst>
            <a:ext uri="{FF2B5EF4-FFF2-40B4-BE49-F238E27FC236}">
              <a16:creationId xmlns:a16="http://schemas.microsoft.com/office/drawing/2014/main" id="{6EB8CB8B-67D5-4613-A369-2C29075789A1}"/>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782" name="n_4mainValue【庁舎】&#10;有形固定資産減価償却率">
          <a:extLst>
            <a:ext uri="{FF2B5EF4-FFF2-40B4-BE49-F238E27FC236}">
              <a16:creationId xmlns:a16="http://schemas.microsoft.com/office/drawing/2014/main" id="{9D8A86AA-F50C-4616-992E-3C78F63155EF}"/>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E51E55B7-0E21-4562-A31E-F024CC1CC4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6DD2C128-96E8-4C0C-892D-536318CADB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8F8A898D-553B-49D4-9F12-5101023C19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6BE66CB5-A480-407E-A6B1-81B4568994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D537D3EC-92B8-494B-A254-845D68E837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3F330CC0-43C1-4504-9CF2-67F8F0D31E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9847B3F7-E6EF-468E-BD13-7B3C098AC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62590E46-D082-458B-8609-2EE988C062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5658F4BE-A97A-431F-A135-BBAF7615A8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4C87BFFF-9BEE-4F7C-BC5C-169F696E01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a:extLst>
            <a:ext uri="{FF2B5EF4-FFF2-40B4-BE49-F238E27FC236}">
              <a16:creationId xmlns:a16="http://schemas.microsoft.com/office/drawing/2014/main" id="{8984A114-47EF-4413-A00A-352F4C25B87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96D28F81-4084-4AE3-BBD0-E93909DC481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a:extLst>
            <a:ext uri="{FF2B5EF4-FFF2-40B4-BE49-F238E27FC236}">
              <a16:creationId xmlns:a16="http://schemas.microsoft.com/office/drawing/2014/main" id="{3EF34FB2-1685-45E4-B30C-3B1216406A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a:extLst>
            <a:ext uri="{FF2B5EF4-FFF2-40B4-BE49-F238E27FC236}">
              <a16:creationId xmlns:a16="http://schemas.microsoft.com/office/drawing/2014/main" id="{405168A2-0320-49A4-BC6B-80CA12148C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a:extLst>
            <a:ext uri="{FF2B5EF4-FFF2-40B4-BE49-F238E27FC236}">
              <a16:creationId xmlns:a16="http://schemas.microsoft.com/office/drawing/2014/main" id="{789FECE1-6251-4C92-90CC-D4ED165BCA6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a:extLst>
            <a:ext uri="{FF2B5EF4-FFF2-40B4-BE49-F238E27FC236}">
              <a16:creationId xmlns:a16="http://schemas.microsoft.com/office/drawing/2014/main" id="{D25FD096-3DEA-4A8F-88FB-7073F9B2A3D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a:extLst>
            <a:ext uri="{FF2B5EF4-FFF2-40B4-BE49-F238E27FC236}">
              <a16:creationId xmlns:a16="http://schemas.microsoft.com/office/drawing/2014/main" id="{E9592537-588F-42D1-9CF3-0D78B900D25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a:extLst>
            <a:ext uri="{FF2B5EF4-FFF2-40B4-BE49-F238E27FC236}">
              <a16:creationId xmlns:a16="http://schemas.microsoft.com/office/drawing/2014/main" id="{5F861E8C-208D-4EE9-8487-2B4C880F6E6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a:extLst>
            <a:ext uri="{FF2B5EF4-FFF2-40B4-BE49-F238E27FC236}">
              <a16:creationId xmlns:a16="http://schemas.microsoft.com/office/drawing/2014/main" id="{554B1852-5C28-4419-956D-06787B82D2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a:extLst>
            <a:ext uri="{FF2B5EF4-FFF2-40B4-BE49-F238E27FC236}">
              <a16:creationId xmlns:a16="http://schemas.microsoft.com/office/drawing/2014/main" id="{7255F0B3-7EAE-4C28-9DBA-8E3EB0419C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a:extLst>
            <a:ext uri="{FF2B5EF4-FFF2-40B4-BE49-F238E27FC236}">
              <a16:creationId xmlns:a16="http://schemas.microsoft.com/office/drawing/2014/main" id="{14A32EBA-C7ED-4E3D-B3DD-3C309C322F1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a:extLst>
            <a:ext uri="{FF2B5EF4-FFF2-40B4-BE49-F238E27FC236}">
              <a16:creationId xmlns:a16="http://schemas.microsoft.com/office/drawing/2014/main" id="{C84B1F61-C66C-4840-98D8-09793826F39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81A51CDA-3123-4ED1-AEE1-2BBCBD5004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E4B07B42-8A21-46E1-AA6B-BD43E82516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799F3743-4DDB-4365-9221-65FE1C698D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08" name="直線コネクタ 807">
          <a:extLst>
            <a:ext uri="{FF2B5EF4-FFF2-40B4-BE49-F238E27FC236}">
              <a16:creationId xmlns:a16="http://schemas.microsoft.com/office/drawing/2014/main" id="{D2E92793-4A2D-46C1-A471-41FF0831B2DB}"/>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09" name="【庁舎】&#10;一人当たり面積最小値テキスト">
          <a:extLst>
            <a:ext uri="{FF2B5EF4-FFF2-40B4-BE49-F238E27FC236}">
              <a16:creationId xmlns:a16="http://schemas.microsoft.com/office/drawing/2014/main" id="{5851168A-702D-4E15-A82F-AE04D0783F85}"/>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0" name="直線コネクタ 809">
          <a:extLst>
            <a:ext uri="{FF2B5EF4-FFF2-40B4-BE49-F238E27FC236}">
              <a16:creationId xmlns:a16="http://schemas.microsoft.com/office/drawing/2014/main" id="{7DF4AEAB-190E-434B-AC8D-7C32D55433FF}"/>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11" name="【庁舎】&#10;一人当たり面積最大値テキスト">
          <a:extLst>
            <a:ext uri="{FF2B5EF4-FFF2-40B4-BE49-F238E27FC236}">
              <a16:creationId xmlns:a16="http://schemas.microsoft.com/office/drawing/2014/main" id="{D60E34E7-10AB-4764-B571-60619C55A328}"/>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12" name="直線コネクタ 811">
          <a:extLst>
            <a:ext uri="{FF2B5EF4-FFF2-40B4-BE49-F238E27FC236}">
              <a16:creationId xmlns:a16="http://schemas.microsoft.com/office/drawing/2014/main" id="{1AD23131-7291-4CBC-AD37-AAC04102AD85}"/>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13" name="【庁舎】&#10;一人当たり面積平均値テキスト">
          <a:extLst>
            <a:ext uri="{FF2B5EF4-FFF2-40B4-BE49-F238E27FC236}">
              <a16:creationId xmlns:a16="http://schemas.microsoft.com/office/drawing/2014/main" id="{29A2166A-091A-4B03-9830-52F41F74696E}"/>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14" name="フローチャート: 判断 813">
          <a:extLst>
            <a:ext uri="{FF2B5EF4-FFF2-40B4-BE49-F238E27FC236}">
              <a16:creationId xmlns:a16="http://schemas.microsoft.com/office/drawing/2014/main" id="{90242D92-7916-48B7-BDAC-0E3484E5C2FA}"/>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15" name="フローチャート: 判断 814">
          <a:extLst>
            <a:ext uri="{FF2B5EF4-FFF2-40B4-BE49-F238E27FC236}">
              <a16:creationId xmlns:a16="http://schemas.microsoft.com/office/drawing/2014/main" id="{CDCC5988-8399-4F0B-87F5-A88DFBE22F5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816" name="n_1aveValue【庁舎】&#10;一人当たり面積">
          <a:extLst>
            <a:ext uri="{FF2B5EF4-FFF2-40B4-BE49-F238E27FC236}">
              <a16:creationId xmlns:a16="http://schemas.microsoft.com/office/drawing/2014/main" id="{6B45DA65-4957-4FD0-847E-40ECCA122CA6}"/>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69487</xdr:rowOff>
    </xdr:from>
    <xdr:to>
      <xdr:col>107</xdr:col>
      <xdr:colOff>101600</xdr:colOff>
      <xdr:row>106</xdr:row>
      <xdr:rowOff>171087</xdr:rowOff>
    </xdr:to>
    <xdr:sp macro="" textlink="">
      <xdr:nvSpPr>
        <xdr:cNvPr id="817" name="フローチャート: 判断 816">
          <a:extLst>
            <a:ext uri="{FF2B5EF4-FFF2-40B4-BE49-F238E27FC236}">
              <a16:creationId xmlns:a16="http://schemas.microsoft.com/office/drawing/2014/main" id="{3039499B-47D8-4BCF-AD52-2F207010B4CB}"/>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16164</xdr:rowOff>
    </xdr:from>
    <xdr:ext cx="469744" cy="259045"/>
    <xdr:sp macro="" textlink="">
      <xdr:nvSpPr>
        <xdr:cNvPr id="818" name="n_2aveValue【庁舎】&#10;一人当たり面積">
          <a:extLst>
            <a:ext uri="{FF2B5EF4-FFF2-40B4-BE49-F238E27FC236}">
              <a16:creationId xmlns:a16="http://schemas.microsoft.com/office/drawing/2014/main" id="{9CA5FEB3-508B-4A3D-9D86-250C617B26FA}"/>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67855</xdr:rowOff>
    </xdr:from>
    <xdr:to>
      <xdr:col>102</xdr:col>
      <xdr:colOff>165100</xdr:colOff>
      <xdr:row>106</xdr:row>
      <xdr:rowOff>169455</xdr:rowOff>
    </xdr:to>
    <xdr:sp macro="" textlink="">
      <xdr:nvSpPr>
        <xdr:cNvPr id="819" name="フローチャート: 判断 818">
          <a:extLst>
            <a:ext uri="{FF2B5EF4-FFF2-40B4-BE49-F238E27FC236}">
              <a16:creationId xmlns:a16="http://schemas.microsoft.com/office/drawing/2014/main" id="{B6CBC002-66A2-4AB5-A52A-81DEB8AD0794}"/>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14532</xdr:rowOff>
    </xdr:from>
    <xdr:ext cx="469744" cy="259045"/>
    <xdr:sp macro="" textlink="">
      <xdr:nvSpPr>
        <xdr:cNvPr id="820" name="n_3aveValue【庁舎】&#10;一人当たり面積">
          <a:extLst>
            <a:ext uri="{FF2B5EF4-FFF2-40B4-BE49-F238E27FC236}">
              <a16:creationId xmlns:a16="http://schemas.microsoft.com/office/drawing/2014/main" id="{666C8C1E-40B0-43C1-AFBC-EDAA7B1181F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121738</xdr:rowOff>
    </xdr:from>
    <xdr:to>
      <xdr:col>98</xdr:col>
      <xdr:colOff>38100</xdr:colOff>
      <xdr:row>107</xdr:row>
      <xdr:rowOff>51888</xdr:rowOff>
    </xdr:to>
    <xdr:sp macro="" textlink="">
      <xdr:nvSpPr>
        <xdr:cNvPr id="821" name="フローチャート: 判断 820">
          <a:extLst>
            <a:ext uri="{FF2B5EF4-FFF2-40B4-BE49-F238E27FC236}">
              <a16:creationId xmlns:a16="http://schemas.microsoft.com/office/drawing/2014/main" id="{31EEAA15-0EF2-45FA-836C-BC35E5CDFFF5}"/>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68415</xdr:rowOff>
    </xdr:from>
    <xdr:ext cx="469744" cy="259045"/>
    <xdr:sp macro="" textlink="">
      <xdr:nvSpPr>
        <xdr:cNvPr id="822" name="n_4aveValue【庁舎】&#10;一人当たり面積">
          <a:extLst>
            <a:ext uri="{FF2B5EF4-FFF2-40B4-BE49-F238E27FC236}">
              <a16:creationId xmlns:a16="http://schemas.microsoft.com/office/drawing/2014/main" id="{1D0000D8-66DC-4CEA-8E37-CFCE8B16A173}"/>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BB22923-05E4-4381-96C4-E0C77376B8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9286F77-1BD8-4184-A003-4F06C2D125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482B0E30-60D8-45D7-910F-22E9753F00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E6518C2-3541-4E79-9E66-C00A2036ED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AF98000-3F37-4287-B4C5-7FE4CD7B9F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8" name="楕円 827">
          <a:extLst>
            <a:ext uri="{FF2B5EF4-FFF2-40B4-BE49-F238E27FC236}">
              <a16:creationId xmlns:a16="http://schemas.microsoft.com/office/drawing/2014/main" id="{F9B85CD5-0D6C-4988-BF10-39F63BF55B32}"/>
            </a:ext>
          </a:extLst>
        </xdr:cNvPr>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29" name="【庁舎】&#10;一人当たり面積該当値テキスト">
          <a:extLst>
            <a:ext uri="{FF2B5EF4-FFF2-40B4-BE49-F238E27FC236}">
              <a16:creationId xmlns:a16="http://schemas.microsoft.com/office/drawing/2014/main" id="{CF9373DE-EBF3-4D70-8C3C-269A257DBE98}"/>
            </a:ext>
          </a:extLst>
        </xdr:cNvPr>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35198</xdr:rowOff>
    </xdr:from>
    <xdr:to>
      <xdr:col>112</xdr:col>
      <xdr:colOff>38100</xdr:colOff>
      <xdr:row>107</xdr:row>
      <xdr:rowOff>136798</xdr:rowOff>
    </xdr:to>
    <xdr:sp macro="" textlink="">
      <xdr:nvSpPr>
        <xdr:cNvPr id="830" name="楕円 829">
          <a:extLst>
            <a:ext uri="{FF2B5EF4-FFF2-40B4-BE49-F238E27FC236}">
              <a16:creationId xmlns:a16="http://schemas.microsoft.com/office/drawing/2014/main" id="{106703DB-E94D-4A05-B048-ADD6E8DA068C}"/>
            </a:ext>
          </a:extLst>
        </xdr:cNvPr>
        <xdr:cNvSpPr/>
      </xdr:nvSpPr>
      <xdr:spPr>
        <a:xfrm>
          <a:off x="2127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85998</xdr:rowOff>
    </xdr:to>
    <xdr:cxnSp macro="">
      <xdr:nvCxnSpPr>
        <xdr:cNvPr id="831" name="直線コネクタ 830">
          <a:extLst>
            <a:ext uri="{FF2B5EF4-FFF2-40B4-BE49-F238E27FC236}">
              <a16:creationId xmlns:a16="http://schemas.microsoft.com/office/drawing/2014/main" id="{82D83798-722D-4289-888D-527E0D3002ED}"/>
            </a:ext>
          </a:extLst>
        </xdr:cNvPr>
        <xdr:cNvCxnSpPr/>
      </xdr:nvCxnSpPr>
      <xdr:spPr>
        <a:xfrm flipV="1">
          <a:off x="21323300" y="1842624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832" name="楕円 831">
          <a:extLst>
            <a:ext uri="{FF2B5EF4-FFF2-40B4-BE49-F238E27FC236}">
              <a16:creationId xmlns:a16="http://schemas.microsoft.com/office/drawing/2014/main" id="{E7E7E711-6C42-4F69-9283-732AFA170B59}"/>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85998</xdr:rowOff>
    </xdr:from>
    <xdr:to>
      <xdr:col>111</xdr:col>
      <xdr:colOff>177800</xdr:colOff>
      <xdr:row>107</xdr:row>
      <xdr:rowOff>89263</xdr:rowOff>
    </xdr:to>
    <xdr:cxnSp macro="">
      <xdr:nvCxnSpPr>
        <xdr:cNvPr id="833" name="直線コネクタ 832">
          <a:extLst>
            <a:ext uri="{FF2B5EF4-FFF2-40B4-BE49-F238E27FC236}">
              <a16:creationId xmlns:a16="http://schemas.microsoft.com/office/drawing/2014/main" id="{76522F6F-3E29-421C-9A53-FEF9924D6FDB}"/>
            </a:ext>
          </a:extLst>
        </xdr:cNvPr>
        <xdr:cNvCxnSpPr/>
      </xdr:nvCxnSpPr>
      <xdr:spPr>
        <a:xfrm flipV="1">
          <a:off x="20434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834" name="楕円 833">
          <a:extLst>
            <a:ext uri="{FF2B5EF4-FFF2-40B4-BE49-F238E27FC236}">
              <a16:creationId xmlns:a16="http://schemas.microsoft.com/office/drawing/2014/main" id="{D9CC76AD-4DAE-4C37-B133-3073A45CD60F}"/>
            </a:ext>
          </a:extLst>
        </xdr:cNvPr>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92529</xdr:rowOff>
    </xdr:to>
    <xdr:cxnSp macro="">
      <xdr:nvCxnSpPr>
        <xdr:cNvPr id="835" name="直線コネクタ 834">
          <a:extLst>
            <a:ext uri="{FF2B5EF4-FFF2-40B4-BE49-F238E27FC236}">
              <a16:creationId xmlns:a16="http://schemas.microsoft.com/office/drawing/2014/main" id="{A31BFE63-6511-416E-83C7-8F332A2D39C6}"/>
            </a:ext>
          </a:extLst>
        </xdr:cNvPr>
        <xdr:cNvCxnSpPr/>
      </xdr:nvCxnSpPr>
      <xdr:spPr>
        <a:xfrm flipV="1">
          <a:off x="19545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44994</xdr:rowOff>
    </xdr:from>
    <xdr:to>
      <xdr:col>98</xdr:col>
      <xdr:colOff>38100</xdr:colOff>
      <xdr:row>107</xdr:row>
      <xdr:rowOff>146594</xdr:rowOff>
    </xdr:to>
    <xdr:sp macro="" textlink="">
      <xdr:nvSpPr>
        <xdr:cNvPr id="836" name="楕円 835">
          <a:extLst>
            <a:ext uri="{FF2B5EF4-FFF2-40B4-BE49-F238E27FC236}">
              <a16:creationId xmlns:a16="http://schemas.microsoft.com/office/drawing/2014/main" id="{A6D15344-45E7-44D7-8E48-F3C98658BC91}"/>
            </a:ext>
          </a:extLst>
        </xdr:cNvPr>
        <xdr:cNvSpPr/>
      </xdr:nvSpPr>
      <xdr:spPr>
        <a:xfrm>
          <a:off x="18605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92529</xdr:rowOff>
    </xdr:from>
    <xdr:to>
      <xdr:col>102</xdr:col>
      <xdr:colOff>114300</xdr:colOff>
      <xdr:row>107</xdr:row>
      <xdr:rowOff>95794</xdr:rowOff>
    </xdr:to>
    <xdr:cxnSp macro="">
      <xdr:nvCxnSpPr>
        <xdr:cNvPr id="837" name="直線コネクタ 836">
          <a:extLst>
            <a:ext uri="{FF2B5EF4-FFF2-40B4-BE49-F238E27FC236}">
              <a16:creationId xmlns:a16="http://schemas.microsoft.com/office/drawing/2014/main" id="{63D71714-761E-493F-9302-E81A942F2A9C}"/>
            </a:ext>
          </a:extLst>
        </xdr:cNvPr>
        <xdr:cNvCxnSpPr/>
      </xdr:nvCxnSpPr>
      <xdr:spPr>
        <a:xfrm flipV="1">
          <a:off x="18656300" y="184376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127925</xdr:rowOff>
    </xdr:from>
    <xdr:ext cx="469744" cy="259045"/>
    <xdr:sp macro="" textlink="">
      <xdr:nvSpPr>
        <xdr:cNvPr id="838" name="n_1mainValue【庁舎】&#10;一人当たり面積">
          <a:extLst>
            <a:ext uri="{FF2B5EF4-FFF2-40B4-BE49-F238E27FC236}">
              <a16:creationId xmlns:a16="http://schemas.microsoft.com/office/drawing/2014/main" id="{2F95AFCA-D0BF-4F4D-9412-86453BC01235}"/>
            </a:ext>
          </a:extLst>
        </xdr:cNvPr>
        <xdr:cNvSpPr txBox="1"/>
      </xdr:nvSpPr>
      <xdr:spPr>
        <a:xfrm>
          <a:off x="210757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839" name="n_2mainValue【庁舎】&#10;一人当たり面積">
          <a:extLst>
            <a:ext uri="{FF2B5EF4-FFF2-40B4-BE49-F238E27FC236}">
              <a16:creationId xmlns:a16="http://schemas.microsoft.com/office/drawing/2014/main" id="{D751DA1B-7B61-4BA5-8F08-5352F626C58D}"/>
            </a:ext>
          </a:extLst>
        </xdr:cNvPr>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840" name="n_3mainValue【庁舎】&#10;一人当たり面積">
          <a:extLst>
            <a:ext uri="{FF2B5EF4-FFF2-40B4-BE49-F238E27FC236}">
              <a16:creationId xmlns:a16="http://schemas.microsoft.com/office/drawing/2014/main" id="{16D6F770-00A6-47DE-AEF1-5688A3AD94A8}"/>
            </a:ext>
          </a:extLst>
        </xdr:cNvPr>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137721</xdr:rowOff>
    </xdr:from>
    <xdr:ext cx="469744" cy="259045"/>
    <xdr:sp macro="" textlink="">
      <xdr:nvSpPr>
        <xdr:cNvPr id="841" name="n_4mainValue【庁舎】&#10;一人当たり面積">
          <a:extLst>
            <a:ext uri="{FF2B5EF4-FFF2-40B4-BE49-F238E27FC236}">
              <a16:creationId xmlns:a16="http://schemas.microsoft.com/office/drawing/2014/main" id="{6E4C224D-CD77-4075-8A1D-86862945DF07}"/>
            </a:ext>
          </a:extLst>
        </xdr:cNvPr>
        <xdr:cNvSpPr txBox="1"/>
      </xdr:nvSpPr>
      <xdr:spPr>
        <a:xfrm>
          <a:off x="18421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94FEFCFC-CDC7-4202-84E1-CA38D5A6D5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85F10452-1862-4491-8DD8-63263E2201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1BAE8255-BE58-437B-9D91-2B6751CD1F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有形固定資産減価償却率が高い施設は、体育館・プール、市民会館、保健センター・保健所、庁舎である。体育館は、町内に２施設あり、規模の最も大きな町営体育館は減価償却が終了しており、今後新庁舎の建設に併せて除却することも計画している。除却後は新設は行わず廃校となった旧中学校体育館を改修し使用する計画であり、必要な改修工事は完了した。市民会館は、町内に１施設あり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年超の建物であり、現在も計画的に維持修繕や設備等の更新を行っており、適正管理に努めている。保健センターは、町内に１施設あり築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年となっている。健診事業などを行う施設であるため、空調設備やトイレなど定期的な修繕・更新を行っている。庁舎は、築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年以上経過し老朽化している。計画的な修繕や設備の更新などを行っているが、建替え事業に着手している。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有形固定資産減価償却率が低い施設は、図書館、一般廃棄物処理施設、消防施設である。図書館は、平成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年度から建替えに着手し、令和元年度に完成した。今後は、旧図書館の除却を進めていく。建設から年数が経過した施設は、公共施設等総合管理計画や個別施設計画に基づき適切に対応していく。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町内には比較的大きな企業が複数あるが、雇用面も含めて税収を押し上げるほどには至っていない状況にあり、</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と類似団体平均を大きく下回っている。今後も横ばいで推移すると考えられるが、徹底した事務事業の見直しや各種公共施設の民営化、職員人件費の圧縮等により、財政の健全化を図っていく。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111478</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138289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138289</xdr:rowOff>
    </xdr:from>
    <xdr:to>
      <xdr:col>15</xdr:col>
      <xdr:colOff>82550</xdr:colOff>
      <xdr:row>44</xdr:row>
      <xdr:rowOff>151695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151695</xdr:rowOff>
    </xdr:from>
    <xdr:to>
      <xdr:col>11</xdr:col>
      <xdr:colOff>31750</xdr:colOff>
      <xdr:row>44</xdr:row>
      <xdr:rowOff>151695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9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60678</xdr:rowOff>
    </xdr:from>
    <xdr:to>
      <xdr:col>23</xdr:col>
      <xdr:colOff>184150</xdr:colOff>
      <xdr:row>44</xdr:row>
      <xdr:rowOff>162278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32755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87489</xdr:rowOff>
    </xdr:from>
    <xdr:to>
      <xdr:col>15</xdr:col>
      <xdr:colOff>133350</xdr:colOff>
      <xdr:row>45</xdr:row>
      <xdr:rowOff>17639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2416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100895</xdr:rowOff>
    </xdr:from>
    <xdr:to>
      <xdr:col>11</xdr:col>
      <xdr:colOff>82550</xdr:colOff>
      <xdr:row>45</xdr:row>
      <xdr:rowOff>31045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15822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年度をピークに地方債の借入抑制等により減少傾向にあったが、高畠中学校建設事業以降の大型建設事業により、平成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年度を境に増加傾向である。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また、保育施設の運営や公共施設の施設管理などの民間委託により、物件費も増加傾向にある。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latin typeface="ＭＳ Ｐゴシック" panose="020B0600070205080204" pitchFamily="50" charset="-128"/>
              <a:ea typeface="ＭＳ Ｐゴシック" panose="020B0600070205080204" pitchFamily="50" charset="-128"/>
            </a:rPr>
            <a:t>扶助費は平成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年度を境に減少傾向で、人件費は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退職不補充などにより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r>
            <a:rPr kumimoji="1" lang="ja-JP" altLang="en-US" sz="1200">
              <a:latin typeface="ＭＳ Ｐゴシック" panose="020B0600070205080204" pitchFamily="50" charset="-128"/>
              <a:ea typeface="ＭＳ Ｐゴシック" panose="020B0600070205080204" pitchFamily="50" charset="-128"/>
            </a:rPr>
            <a:t>。経常収支比率は、前年度比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ポイント上昇し、今後も地方債の借入によっては悪化が予想される。起債事業の抑制や歳出の徹底した見直しを実施するとともに、滞納額の圧縮や更なる徴収体制の強化により歳入確保にも努める。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17526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038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131064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65786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5077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55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く採用の抑制や大量退職などにより、今後も減少していくものと考える。物件費については、令和元年度は小学校の老朽度調査を行ったほか、保育施設の運営や公共施設の施設管理などの民間委託により委託費が増加傾向となっている。公共施設の老朽化により維持管理費にも経費がかかっており、公共施設の管理運営については、指定管理者制度の導入を進めるなど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140449</xdr:rowOff>
    </xdr:from>
    <xdr:to>
      <xdr:col>23</xdr:col>
      <xdr:colOff>133350</xdr:colOff>
      <xdr:row>84</xdr:row>
      <xdr:rowOff>29243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70799"/>
          <a:ext cx="838200" cy="6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140449</xdr:rowOff>
    </xdr:from>
    <xdr:to>
      <xdr:col>19</xdr:col>
      <xdr:colOff>133350</xdr:colOff>
      <xdr:row>84</xdr:row>
      <xdr:rowOff>18093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70799"/>
          <a:ext cx="889000" cy="4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109471</xdr:rowOff>
    </xdr:from>
    <xdr:to>
      <xdr:col>15</xdr:col>
      <xdr:colOff>82550</xdr:colOff>
      <xdr:row>84</xdr:row>
      <xdr:rowOff>18093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39821"/>
          <a:ext cx="889000" cy="8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109471</xdr:rowOff>
    </xdr:from>
    <xdr:to>
      <xdr:col>11</xdr:col>
      <xdr:colOff>31750</xdr:colOff>
      <xdr:row>83</xdr:row>
      <xdr:rowOff>170430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3982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149893</xdr:rowOff>
    </xdr:from>
    <xdr:to>
      <xdr:col>23</xdr:col>
      <xdr:colOff>184150</xdr:colOff>
      <xdr:row>84</xdr:row>
      <xdr:rowOff>80043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121970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89649</xdr:rowOff>
    </xdr:from>
    <xdr:to>
      <xdr:col>19</xdr:col>
      <xdr:colOff>184150</xdr:colOff>
      <xdr:row>84</xdr:row>
      <xdr:rowOff>19799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29976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138743</xdr:rowOff>
    </xdr:from>
    <xdr:to>
      <xdr:col>15</xdr:col>
      <xdr:colOff>133350</xdr:colOff>
      <xdr:row>84</xdr:row>
      <xdr:rowOff>68893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58671</xdr:rowOff>
    </xdr:from>
    <xdr:to>
      <xdr:col>11</xdr:col>
      <xdr:colOff>82550</xdr:colOff>
      <xdr:row>83</xdr:row>
      <xdr:rowOff>160271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170448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119630</xdr:rowOff>
    </xdr:from>
    <xdr:to>
      <xdr:col>7</xdr:col>
      <xdr:colOff>31750</xdr:colOff>
      <xdr:row>84</xdr:row>
      <xdr:rowOff>49780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年度から給与独自カットをやめたことから、それ以降高い水準が続いており、類似団体平均と比べ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ポイント上回った。現在、特殊勤務手当の凍結を継続しているが、今後も給与の総点検を行うなど、より一層の給与の適正化に努める。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年度の消防広域化により、指数は類似団体並みとなっている。今後も各種施設について民間移管や指定管理者制度を導入するなど、定員適正化計画に基づき、職員数の管理を行っていく。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110762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2676"/>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60778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53884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0371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59962</xdr:rowOff>
    </xdr:from>
    <xdr:to>
      <xdr:col>81</xdr:col>
      <xdr:colOff>95250</xdr:colOff>
      <xdr:row>61</xdr:row>
      <xdr:rowOff>161562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年度をピークに減少していたが、令和元年度は平成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年度に続き前年度比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今後は高畠中学校建設以降の大型建設事業の償還が順次始まることから、中期的に増加していく見込みである。今後とも、緊急度、住民ニーズを的確に把握し、徹底した事業の見直しを行い、財政の健全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114119</xdr:rowOff>
    </xdr:from>
    <xdr:to>
      <xdr:col>81</xdr:col>
      <xdr:colOff>44450</xdr:colOff>
      <xdr:row>41</xdr:row>
      <xdr:rowOff>121013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435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114119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1366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155484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25400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18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63319</xdr:rowOff>
    </xdr:from>
    <xdr:to>
      <xdr:col>77</xdr:col>
      <xdr:colOff>95250</xdr:colOff>
      <xdr:row>41</xdr:row>
      <xdr:rowOff>164919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149696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始まった高畠中学校建設事業以降増加に転じてきた。事業の抑制や職員数の圧縮等により、比重の大きい地方債残高や公営企業等繰入見込額、退職手当負担見込額の軽減を図っていくが、令和元年度は旧第三中学校校舎解体を行っており、今後もしばらくは上昇すると見込まれる。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12751</xdr:rowOff>
    </xdr:from>
    <xdr:to>
      <xdr:col>81</xdr:col>
      <xdr:colOff>44450</xdr:colOff>
      <xdr:row>21</xdr:row>
      <xdr:rowOff>30125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1320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141732</xdr:rowOff>
    </xdr:from>
    <xdr:to>
      <xdr:col>77</xdr:col>
      <xdr:colOff>44450</xdr:colOff>
      <xdr:row>21</xdr:row>
      <xdr:rowOff>30125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70732"/>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136906</xdr:rowOff>
    </xdr:from>
    <xdr:to>
      <xdr:col>72</xdr:col>
      <xdr:colOff>203200</xdr:colOff>
      <xdr:row>20</xdr:row>
      <xdr:rowOff>141732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6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39421</xdr:rowOff>
    </xdr:from>
    <xdr:to>
      <xdr:col>68</xdr:col>
      <xdr:colOff>152400</xdr:colOff>
      <xdr:row>20</xdr:row>
      <xdr:rowOff>136906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468421"/>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133401</xdr:rowOff>
    </xdr:from>
    <xdr:to>
      <xdr:col>81</xdr:col>
      <xdr:colOff>95250</xdr:colOff>
      <xdr:row>21</xdr:row>
      <xdr:rowOff>63551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105478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150775</xdr:rowOff>
    </xdr:from>
    <xdr:to>
      <xdr:col>77</xdr:col>
      <xdr:colOff>95250</xdr:colOff>
      <xdr:row>21</xdr:row>
      <xdr:rowOff>80925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65702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6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90932</xdr:rowOff>
    </xdr:from>
    <xdr:to>
      <xdr:col>73</xdr:col>
      <xdr:colOff>44450</xdr:colOff>
      <xdr:row>21</xdr:row>
      <xdr:rowOff>21082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86106</xdr:rowOff>
    </xdr:from>
    <xdr:to>
      <xdr:col>68</xdr:col>
      <xdr:colOff>203200</xdr:colOff>
      <xdr:row>21</xdr:row>
      <xdr:rowOff>16256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1033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160071</xdr:rowOff>
    </xdr:from>
    <xdr:to>
      <xdr:col>64</xdr:col>
      <xdr:colOff>152400</xdr:colOff>
      <xdr:row>20</xdr:row>
      <xdr:rowOff>90221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74998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近年は退職者の増加や退職不補充により人件費は減少してきており、類似団体平均並みである。今後も定員適正化計画に基づき、職員数の管理や給与の抑制に努めていく。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物件費全般については、実施計画策定や予算要求の際、抑制に努めているが、保育施設運営や公共施設の施設管理、給食業務などの民間委託により委託費が増加傾向である。類似団体平均を下回った状態が続いてはいるが、今後とも内部管理経費の見直しや削減を行いながら数値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12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年度から類似団体平均を超えた状況が続いていたが、平成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年度に類似団体平均を下回り、令和元年度も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対象者の減少による児童入所措置費や児童手当の減額、保育料無償化に伴う単価の減少等により、全体として減額となった。一方で県・町単福祉医療の充実により年々増加する傾向は今後も変わらないと考えるが、適正な行政サービスの提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他会計繰出金の影響により、その他に係る経常収支比率が類似団体平均を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と大きく上回っている。国民健康保険、介護保険、後期高齢者医療保険各会計においては、年々増加傾向にある。今後とも健康づくりの取組みや疾病等の予防対策に力を入れ、医療費抑制による繰出金の抑制を図っ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4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0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xdr:rowOff>
    </xdr:from>
    <xdr:to>
      <xdr:col>82</xdr:col>
      <xdr:colOff>158750</xdr:colOff>
      <xdr:row>60</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95267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補助費等は、一部事務組合への負担金及び商工費関係の補助費が増加したが、保育料無償化により保育料軽減事業補助が減少したことになどにより、ほぼ横ばいの前年度比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ポイントの減少となった。今後も一部事務組合や農業関係の補助費の伸びが予想されるが、補助内容の見直し等を行いながら経費の削減に努める。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0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高畠中学校整備事業から始まり、近年大型の建設事業が続いたことにより、類似団体平均を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ポイント上回った。今後しばらくは、これらの建設事業の起債償還が本格化することから、公債費は増加する予定である。今後は、起債の新規発行を伴う普通建設事業を抑制しながら財政の健全化に努める。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83565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他会計繰出金の影響により、類似団体平均を上回る状態が続いている。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国民健康保険、介護保険、後期高齢者医療保険各会計においては、年々増加傾向にあ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今後とも健康づくりの取組みや疾病等の予防対策に力を入れ、医療費抑制による繰出金の抑制を図っていきたい。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40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2816</xdr:rowOff>
    </xdr:from>
    <xdr:to>
      <xdr:col>29</xdr:col>
      <xdr:colOff>127000</xdr:colOff>
      <xdr:row>15</xdr:row>
      <xdr:rowOff>57076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22191"/>
          <a:ext cx="647700" cy="5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51524</xdr:rowOff>
    </xdr:from>
    <xdr:to>
      <xdr:col>26</xdr:col>
      <xdr:colOff>50800</xdr:colOff>
      <xdr:row>15</xdr:row>
      <xdr:rowOff>57076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70899"/>
          <a:ext cx="6985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51524</xdr:rowOff>
    </xdr:from>
    <xdr:to>
      <xdr:col>22</xdr:col>
      <xdr:colOff>114300</xdr:colOff>
      <xdr:row>15</xdr:row>
      <xdr:rowOff>65207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0899"/>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32436</xdr:rowOff>
    </xdr:from>
    <xdr:to>
      <xdr:col>18</xdr:col>
      <xdr:colOff>177800</xdr:colOff>
      <xdr:row>15</xdr:row>
      <xdr:rowOff>65207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51811"/>
          <a:ext cx="698500" cy="3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123466</xdr:rowOff>
    </xdr:from>
    <xdr:to>
      <xdr:col>29</xdr:col>
      <xdr:colOff>177800</xdr:colOff>
      <xdr:row>15</xdr:row>
      <xdr:rowOff>53616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139993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6276</xdr:rowOff>
    </xdr:from>
    <xdr:to>
      <xdr:col>26</xdr:col>
      <xdr:colOff>101600</xdr:colOff>
      <xdr:row>15</xdr:row>
      <xdr:rowOff>107876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118053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4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724</xdr:rowOff>
    </xdr:from>
    <xdr:to>
      <xdr:col>22</xdr:col>
      <xdr:colOff>165100</xdr:colOff>
      <xdr:row>15</xdr:row>
      <xdr:rowOff>102324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112501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8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14407</xdr:rowOff>
    </xdr:from>
    <xdr:to>
      <xdr:col>19</xdr:col>
      <xdr:colOff>38100</xdr:colOff>
      <xdr:row>15</xdr:row>
      <xdr:rowOff>116007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126184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153086</xdr:rowOff>
    </xdr:from>
    <xdr:to>
      <xdr:col>15</xdr:col>
      <xdr:colOff>101600</xdr:colOff>
      <xdr:row>15</xdr:row>
      <xdr:rowOff>83236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93413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289283</xdr:rowOff>
    </xdr:from>
    <xdr:to>
      <xdr:col>29</xdr:col>
      <xdr:colOff>127000</xdr:colOff>
      <xdr:row>35</xdr:row>
      <xdr:rowOff>291272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9633"/>
          <a:ext cx="6477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291272</xdr:rowOff>
    </xdr:from>
    <xdr:to>
      <xdr:col>26</xdr:col>
      <xdr:colOff>50800</xdr:colOff>
      <xdr:row>36</xdr:row>
      <xdr:rowOff>50853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1622"/>
          <a:ext cx="698500" cy="10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402</xdr:rowOff>
    </xdr:from>
    <xdr:to>
      <xdr:col>22</xdr:col>
      <xdr:colOff>114300</xdr:colOff>
      <xdr:row>36</xdr:row>
      <xdr:rowOff>50853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3652"/>
          <a:ext cx="698500" cy="5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312120</xdr:rowOff>
    </xdr:from>
    <xdr:to>
      <xdr:col>18</xdr:col>
      <xdr:colOff>177800</xdr:colOff>
      <xdr:row>36</xdr:row>
      <xdr:rowOff>402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2470"/>
          <a:ext cx="698500" cy="3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238483</xdr:rowOff>
    </xdr:from>
    <xdr:to>
      <xdr:col>29</xdr:col>
      <xdr:colOff>177800</xdr:colOff>
      <xdr:row>35</xdr:row>
      <xdr:rowOff>340083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83560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240472</xdr:rowOff>
    </xdr:from>
    <xdr:to>
      <xdr:col>26</xdr:col>
      <xdr:colOff>101600</xdr:colOff>
      <xdr:row>35</xdr:row>
      <xdr:rowOff>342072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9349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xdr:rowOff>
    </xdr:from>
    <xdr:to>
      <xdr:col>22</xdr:col>
      <xdr:colOff>165100</xdr:colOff>
      <xdr:row>36</xdr:row>
      <xdr:rowOff>101653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111830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292502</xdr:rowOff>
    </xdr:from>
    <xdr:to>
      <xdr:col>19</xdr:col>
      <xdr:colOff>38100</xdr:colOff>
      <xdr:row>36</xdr:row>
      <xdr:rowOff>51202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61379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261320</xdr:rowOff>
    </xdr:from>
    <xdr:to>
      <xdr:col>15</xdr:col>
      <xdr:colOff>101600</xdr:colOff>
      <xdr:row>36</xdr:row>
      <xdr:rowOff>20020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111811</xdr:rowOff>
    </xdr:from>
    <xdr:to>
      <xdr:col>24</xdr:col>
      <xdr:colOff>63500</xdr:colOff>
      <xdr:row>36</xdr:row>
      <xdr:rowOff>147113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4011"/>
          <a:ext cx="8382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109606</xdr:rowOff>
    </xdr:from>
    <xdr:to>
      <xdr:col>19</xdr:col>
      <xdr:colOff>177800</xdr:colOff>
      <xdr:row>36</xdr:row>
      <xdr:rowOff>147113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81806"/>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109606</xdr:rowOff>
    </xdr:from>
    <xdr:to>
      <xdr:col>15</xdr:col>
      <xdr:colOff>50800</xdr:colOff>
      <xdr:row>36</xdr:row>
      <xdr:rowOff>129691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1806"/>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80623</xdr:rowOff>
    </xdr:from>
    <xdr:to>
      <xdr:col>10</xdr:col>
      <xdr:colOff>114300</xdr:colOff>
      <xdr:row>36</xdr:row>
      <xdr:rowOff>129691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2823"/>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61011</xdr:rowOff>
    </xdr:from>
    <xdr:to>
      <xdr:col>24</xdr:col>
      <xdr:colOff>114300</xdr:colOff>
      <xdr:row>36</xdr:row>
      <xdr:rowOff>162611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96313</xdr:rowOff>
    </xdr:from>
    <xdr:to>
      <xdr:col>20</xdr:col>
      <xdr:colOff>38100</xdr:colOff>
      <xdr:row>37</xdr:row>
      <xdr:rowOff>26463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42990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58806</xdr:rowOff>
    </xdr:from>
    <xdr:to>
      <xdr:col>15</xdr:col>
      <xdr:colOff>101600</xdr:colOff>
      <xdr:row>36</xdr:row>
      <xdr:rowOff>160406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78891</xdr:rowOff>
    </xdr:from>
    <xdr:to>
      <xdr:col>10</xdr:col>
      <xdr:colOff>165100</xdr:colOff>
      <xdr:row>37</xdr:row>
      <xdr:rowOff>9041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29823</xdr:rowOff>
    </xdr:from>
    <xdr:to>
      <xdr:col>6</xdr:col>
      <xdr:colOff>38100</xdr:colOff>
      <xdr:row>36</xdr:row>
      <xdr:rowOff>131423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147950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71768</xdr:rowOff>
    </xdr:from>
    <xdr:to>
      <xdr:col>24</xdr:col>
      <xdr:colOff>63500</xdr:colOff>
      <xdr:row>57</xdr:row>
      <xdr:rowOff>145167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4418"/>
          <a:ext cx="8382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145167</xdr:rowOff>
    </xdr:from>
    <xdr:to>
      <xdr:col>19</xdr:col>
      <xdr:colOff>177800</xdr:colOff>
      <xdr:row>58</xdr:row>
      <xdr:rowOff>18161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7817"/>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18161</xdr:rowOff>
    </xdr:from>
    <xdr:to>
      <xdr:col>15</xdr:col>
      <xdr:colOff>50800</xdr:colOff>
      <xdr:row>58</xdr:row>
      <xdr:rowOff>50527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2261"/>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137967</xdr:rowOff>
    </xdr:from>
    <xdr:to>
      <xdr:col>10</xdr:col>
      <xdr:colOff>114300</xdr:colOff>
      <xdr:row>58</xdr:row>
      <xdr:rowOff>50527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10617"/>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20968</xdr:rowOff>
    </xdr:from>
    <xdr:to>
      <xdr:col>24</xdr:col>
      <xdr:colOff>114300</xdr:colOff>
      <xdr:row>57</xdr:row>
      <xdr:rowOff>122568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170845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94367</xdr:rowOff>
    </xdr:from>
    <xdr:to>
      <xdr:col>20</xdr:col>
      <xdr:colOff>38100</xdr:colOff>
      <xdr:row>58</xdr:row>
      <xdr:rowOff>24517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138811</xdr:rowOff>
    </xdr:from>
    <xdr:to>
      <xdr:col>15</xdr:col>
      <xdr:colOff>101600</xdr:colOff>
      <xdr:row>58</xdr:row>
      <xdr:rowOff>68961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171177</xdr:rowOff>
    </xdr:from>
    <xdr:to>
      <xdr:col>10</xdr:col>
      <xdr:colOff>165100</xdr:colOff>
      <xdr:row>58</xdr:row>
      <xdr:rowOff>101327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87167</xdr:rowOff>
    </xdr:from>
    <xdr:to>
      <xdr:col>6</xdr:col>
      <xdr:colOff>38100</xdr:colOff>
      <xdr:row>58</xdr:row>
      <xdr:rowOff>17317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153743</xdr:rowOff>
    </xdr:from>
    <xdr:to>
      <xdr:col>24</xdr:col>
      <xdr:colOff>62865</xdr:colOff>
      <xdr:row>79</xdr:row>
      <xdr:rowOff>39334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26693"/>
          <a:ext cx="1270" cy="125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43161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39334</xdr:rowOff>
    </xdr:from>
    <xdr:to>
      <xdr:col>24</xdr:col>
      <xdr:colOff>152400</xdr:colOff>
      <xdr:row>79</xdr:row>
      <xdr:rowOff>39334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100420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153743</xdr:rowOff>
    </xdr:from>
    <xdr:to>
      <xdr:col>24</xdr:col>
      <xdr:colOff>152400</xdr:colOff>
      <xdr:row>71</xdr:row>
      <xdr:rowOff>153743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2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125984</xdr:rowOff>
    </xdr:from>
    <xdr:to>
      <xdr:col>24</xdr:col>
      <xdr:colOff>63500</xdr:colOff>
      <xdr:row>74</xdr:row>
      <xdr:rowOff>15059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641834"/>
          <a:ext cx="8382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83111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3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104684</xdr:rowOff>
    </xdr:from>
    <xdr:to>
      <xdr:col>24</xdr:col>
      <xdr:colOff>114300</xdr:colOff>
      <xdr:row>77</xdr:row>
      <xdr:rowOff>34834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3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133386</xdr:rowOff>
    </xdr:from>
    <xdr:to>
      <xdr:col>19</xdr:col>
      <xdr:colOff>177800</xdr:colOff>
      <xdr:row>74</xdr:row>
      <xdr:rowOff>15059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1963436"/>
          <a:ext cx="889000" cy="7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63102</xdr:rowOff>
    </xdr:from>
    <xdr:to>
      <xdr:col>20</xdr:col>
      <xdr:colOff>38100</xdr:colOff>
      <xdr:row>76</xdr:row>
      <xdr:rowOff>164702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09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155829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133386</xdr:rowOff>
    </xdr:from>
    <xdr:to>
      <xdr:col>15</xdr:col>
      <xdr:colOff>50800</xdr:colOff>
      <xdr:row>73</xdr:row>
      <xdr:rowOff>109220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1963436"/>
          <a:ext cx="889000" cy="66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41656</xdr:rowOff>
    </xdr:from>
    <xdr:to>
      <xdr:col>15</xdr:col>
      <xdr:colOff>101600</xdr:colOff>
      <xdr:row>76</xdr:row>
      <xdr:rowOff>143256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134383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109220</xdr:rowOff>
    </xdr:from>
    <xdr:to>
      <xdr:col>10</xdr:col>
      <xdr:colOff>114300</xdr:colOff>
      <xdr:row>74</xdr:row>
      <xdr:rowOff>60343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625070"/>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145941</xdr:rowOff>
    </xdr:from>
    <xdr:to>
      <xdr:col>10</xdr:col>
      <xdr:colOff>165100</xdr:colOff>
      <xdr:row>77</xdr:row>
      <xdr:rowOff>76091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67218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1924</xdr:rowOff>
    </xdr:from>
    <xdr:to>
      <xdr:col>6</xdr:col>
      <xdr:colOff>38100</xdr:colOff>
      <xdr:row>77</xdr:row>
      <xdr:rowOff>103524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94651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75184</xdr:rowOff>
    </xdr:from>
    <xdr:to>
      <xdr:col>24</xdr:col>
      <xdr:colOff>114300</xdr:colOff>
      <xdr:row>74</xdr:row>
      <xdr:rowOff>5334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5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98061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4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135709</xdr:rowOff>
    </xdr:from>
    <xdr:to>
      <xdr:col>20</xdr:col>
      <xdr:colOff>38100</xdr:colOff>
      <xdr:row>74</xdr:row>
      <xdr:rowOff>65859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6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82386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4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82586</xdr:rowOff>
    </xdr:from>
    <xdr:to>
      <xdr:col>15</xdr:col>
      <xdr:colOff>101600</xdr:colOff>
      <xdr:row>70</xdr:row>
      <xdr:rowOff>12736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19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29263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16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58420</xdr:rowOff>
    </xdr:from>
    <xdr:to>
      <xdr:col>10</xdr:col>
      <xdr:colOff>165100</xdr:colOff>
      <xdr:row>73</xdr:row>
      <xdr:rowOff>160020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5097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34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9543</xdr:rowOff>
    </xdr:from>
    <xdr:to>
      <xdr:col>6</xdr:col>
      <xdr:colOff>38100</xdr:colOff>
      <xdr:row>74</xdr:row>
      <xdr:rowOff>111143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127670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96589</xdr:rowOff>
    </xdr:from>
    <xdr:to>
      <xdr:col>24</xdr:col>
      <xdr:colOff>63500</xdr:colOff>
      <xdr:row>95</xdr:row>
      <xdr:rowOff>106820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84339"/>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94417</xdr:rowOff>
    </xdr:from>
    <xdr:to>
      <xdr:col>19</xdr:col>
      <xdr:colOff>177800</xdr:colOff>
      <xdr:row>95</xdr:row>
      <xdr:rowOff>106820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8216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94417</xdr:rowOff>
    </xdr:from>
    <xdr:to>
      <xdr:col>15</xdr:col>
      <xdr:colOff>50800</xdr:colOff>
      <xdr:row>95</xdr:row>
      <xdr:rowOff>153760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82167"/>
          <a:ext cx="889000" cy="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153760</xdr:rowOff>
    </xdr:from>
    <xdr:to>
      <xdr:col>10</xdr:col>
      <xdr:colOff>114300</xdr:colOff>
      <xdr:row>96</xdr:row>
      <xdr:rowOff>90399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41510"/>
          <a:ext cx="889000" cy="1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45789</xdr:rowOff>
    </xdr:from>
    <xdr:to>
      <xdr:col>24</xdr:col>
      <xdr:colOff>114300</xdr:colOff>
      <xdr:row>95</xdr:row>
      <xdr:rowOff>147389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68666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56020</xdr:rowOff>
    </xdr:from>
    <xdr:to>
      <xdr:col>20</xdr:col>
      <xdr:colOff>38100</xdr:colOff>
      <xdr:row>95</xdr:row>
      <xdr:rowOff>157620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2697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43617</xdr:rowOff>
    </xdr:from>
    <xdr:to>
      <xdr:col>15</xdr:col>
      <xdr:colOff>101600</xdr:colOff>
      <xdr:row>95</xdr:row>
      <xdr:rowOff>145217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161744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102960</xdr:rowOff>
    </xdr:from>
    <xdr:to>
      <xdr:col>10</xdr:col>
      <xdr:colOff>165100</xdr:colOff>
      <xdr:row>96</xdr:row>
      <xdr:rowOff>33110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49637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1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39599</xdr:rowOff>
    </xdr:from>
    <xdr:to>
      <xdr:col>6</xdr:col>
      <xdr:colOff>38100</xdr:colOff>
      <xdr:row>96</xdr:row>
      <xdr:rowOff>141199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157726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103102</xdr:rowOff>
    </xdr:from>
    <xdr:to>
      <xdr:col>55</xdr:col>
      <xdr:colOff>0</xdr:colOff>
      <xdr:row>35</xdr:row>
      <xdr:rowOff>160949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3852"/>
          <a:ext cx="838200" cy="5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160949</xdr:rowOff>
    </xdr:from>
    <xdr:to>
      <xdr:col>50</xdr:col>
      <xdr:colOff>114300</xdr:colOff>
      <xdr:row>36</xdr:row>
      <xdr:rowOff>6546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6169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6546</xdr:rowOff>
    </xdr:from>
    <xdr:to>
      <xdr:col>45</xdr:col>
      <xdr:colOff>177800</xdr:colOff>
      <xdr:row>36</xdr:row>
      <xdr:rowOff>25465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78746"/>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169473</xdr:rowOff>
    </xdr:from>
    <xdr:to>
      <xdr:col>41</xdr:col>
      <xdr:colOff>50800</xdr:colOff>
      <xdr:row>36</xdr:row>
      <xdr:rowOff>25465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70223"/>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52302</xdr:rowOff>
    </xdr:from>
    <xdr:to>
      <xdr:col>55</xdr:col>
      <xdr:colOff>50800</xdr:colOff>
      <xdr:row>35</xdr:row>
      <xdr:rowOff>153902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75179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110149</xdr:rowOff>
    </xdr:from>
    <xdr:to>
      <xdr:col>50</xdr:col>
      <xdr:colOff>165100</xdr:colOff>
      <xdr:row>36</xdr:row>
      <xdr:rowOff>40299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1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56826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127196</xdr:rowOff>
    </xdr:from>
    <xdr:to>
      <xdr:col>46</xdr:col>
      <xdr:colOff>38100</xdr:colOff>
      <xdr:row>36</xdr:row>
      <xdr:rowOff>57346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73873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146115</xdr:rowOff>
    </xdr:from>
    <xdr:to>
      <xdr:col>41</xdr:col>
      <xdr:colOff>101600</xdr:colOff>
      <xdr:row>36</xdr:row>
      <xdr:rowOff>76265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92792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118673</xdr:rowOff>
    </xdr:from>
    <xdr:to>
      <xdr:col>36</xdr:col>
      <xdr:colOff>165100</xdr:colOff>
      <xdr:row>36</xdr:row>
      <xdr:rowOff>48823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65350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5762</xdr:rowOff>
    </xdr:from>
    <xdr:to>
      <xdr:col>55</xdr:col>
      <xdr:colOff>0</xdr:colOff>
      <xdr:row>56</xdr:row>
      <xdr:rowOff>47346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092612"/>
          <a:ext cx="838200" cy="5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5762</xdr:rowOff>
    </xdr:from>
    <xdr:to>
      <xdr:col>50</xdr:col>
      <xdr:colOff>114300</xdr:colOff>
      <xdr:row>57</xdr:row>
      <xdr:rowOff>97246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092612"/>
          <a:ext cx="889000" cy="7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25281</xdr:rowOff>
    </xdr:from>
    <xdr:to>
      <xdr:col>45</xdr:col>
      <xdr:colOff>177800</xdr:colOff>
      <xdr:row>57</xdr:row>
      <xdr:rowOff>97246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455031"/>
          <a:ext cx="889000" cy="4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92206</xdr:rowOff>
    </xdr:from>
    <xdr:to>
      <xdr:col>41</xdr:col>
      <xdr:colOff>50800</xdr:colOff>
      <xdr:row>55</xdr:row>
      <xdr:rowOff>25281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350506"/>
          <a:ext cx="889000" cy="10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167996</xdr:rowOff>
    </xdr:from>
    <xdr:to>
      <xdr:col>55</xdr:col>
      <xdr:colOff>50800</xdr:colOff>
      <xdr:row>56</xdr:row>
      <xdr:rowOff>98146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146423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126412</xdr:rowOff>
    </xdr:from>
    <xdr:to>
      <xdr:col>50</xdr:col>
      <xdr:colOff>165100</xdr:colOff>
      <xdr:row>53</xdr:row>
      <xdr:rowOff>56562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0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73089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1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46446</xdr:rowOff>
    </xdr:from>
    <xdr:to>
      <xdr:col>46</xdr:col>
      <xdr:colOff>38100</xdr:colOff>
      <xdr:row>57</xdr:row>
      <xdr:rowOff>148046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139173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145931</xdr:rowOff>
    </xdr:from>
    <xdr:to>
      <xdr:col>41</xdr:col>
      <xdr:colOff>101600</xdr:colOff>
      <xdr:row>55</xdr:row>
      <xdr:rowOff>76081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4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92608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1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41406</xdr:rowOff>
    </xdr:from>
    <xdr:to>
      <xdr:col>36</xdr:col>
      <xdr:colOff>165100</xdr:colOff>
      <xdr:row>54</xdr:row>
      <xdr:rowOff>143006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159533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90126</xdr:rowOff>
    </xdr:from>
    <xdr:to>
      <xdr:col>55</xdr:col>
      <xdr:colOff>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634676"/>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43182</xdr:rowOff>
    </xdr:from>
    <xdr:to>
      <xdr:col>50</xdr:col>
      <xdr:colOff>114300</xdr:colOff>
      <xdr:row>79</xdr:row>
      <xdr:rowOff>98879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87732"/>
          <a:ext cx="889000" cy="5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6231</xdr:rowOff>
    </xdr:from>
    <xdr:to>
      <xdr:col>45</xdr:col>
      <xdr:colOff>177800</xdr:colOff>
      <xdr:row>79</xdr:row>
      <xdr:rowOff>43182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79331"/>
          <a:ext cx="889000" cy="20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159262</xdr:rowOff>
    </xdr:from>
    <xdr:to>
      <xdr:col>41</xdr:col>
      <xdr:colOff>50800</xdr:colOff>
      <xdr:row>78</xdr:row>
      <xdr:rowOff>6231</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846562"/>
          <a:ext cx="889000" cy="5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39326</xdr:rowOff>
    </xdr:from>
    <xdr:to>
      <xdr:col>55</xdr:col>
      <xdr:colOff>50800</xdr:colOff>
      <xdr:row>79</xdr:row>
      <xdr:rowOff>140926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125703</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9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163832</xdr:rowOff>
    </xdr:from>
    <xdr:to>
      <xdr:col>46</xdr:col>
      <xdr:colOff>38100</xdr:colOff>
      <xdr:row>79</xdr:row>
      <xdr:rowOff>93982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85109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2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126881</xdr:rowOff>
    </xdr:from>
    <xdr:to>
      <xdr:col>41</xdr:col>
      <xdr:colOff>101600</xdr:colOff>
      <xdr:row>78</xdr:row>
      <xdr:rowOff>57031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48158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4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108462</xdr:rowOff>
    </xdr:from>
    <xdr:to>
      <xdr:col>36</xdr:col>
      <xdr:colOff>165100</xdr:colOff>
      <xdr:row>75</xdr:row>
      <xdr:rowOff>38612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7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55139</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25650</xdr:rowOff>
    </xdr:from>
    <xdr:to>
      <xdr:col>55</xdr:col>
      <xdr:colOff>0</xdr:colOff>
      <xdr:row>96</xdr:row>
      <xdr:rowOff>126202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313400"/>
          <a:ext cx="838200" cy="2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25650</xdr:rowOff>
    </xdr:from>
    <xdr:to>
      <xdr:col>50</xdr:col>
      <xdr:colOff>114300</xdr:colOff>
      <xdr:row>98</xdr:row>
      <xdr:rowOff>74701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6313400"/>
          <a:ext cx="889000" cy="5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143390</xdr:rowOff>
    </xdr:from>
    <xdr:to>
      <xdr:col>45</xdr:col>
      <xdr:colOff>177800</xdr:colOff>
      <xdr:row>98</xdr:row>
      <xdr:rowOff>74701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602590"/>
          <a:ext cx="889000" cy="27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143390</xdr:rowOff>
    </xdr:from>
    <xdr:to>
      <xdr:col>41</xdr:col>
      <xdr:colOff>50800</xdr:colOff>
      <xdr:row>98</xdr:row>
      <xdr:rowOff>161460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602590"/>
          <a:ext cx="889000" cy="36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75402</xdr:rowOff>
    </xdr:from>
    <xdr:to>
      <xdr:col>55</xdr:col>
      <xdr:colOff>50800</xdr:colOff>
      <xdr:row>97</xdr:row>
      <xdr:rowOff>5552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98279</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146300</xdr:rowOff>
    </xdr:from>
    <xdr:to>
      <xdr:col>50</xdr:col>
      <xdr:colOff>165100</xdr:colOff>
      <xdr:row>95</xdr:row>
      <xdr:rowOff>76450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92977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0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92590</xdr:rowOff>
    </xdr:from>
    <xdr:to>
      <xdr:col>41</xdr:col>
      <xdr:colOff>101600</xdr:colOff>
      <xdr:row>97</xdr:row>
      <xdr:rowOff>22740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5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39267</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3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110660</xdr:rowOff>
    </xdr:from>
    <xdr:to>
      <xdr:col>36</xdr:col>
      <xdr:colOff>165100</xdr:colOff>
      <xdr:row>99</xdr:row>
      <xdr:rowOff>40810</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9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31937</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700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12233</xdr:rowOff>
    </xdr:from>
    <xdr:to>
      <xdr:col>85</xdr:col>
      <xdr:colOff>127000</xdr:colOff>
      <xdr:row>38</xdr:row>
      <xdr:rowOff>139678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527333"/>
          <a:ext cx="8382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129299</xdr:rowOff>
    </xdr:from>
    <xdr:to>
      <xdr:col>81</xdr:col>
      <xdr:colOff>50800</xdr:colOff>
      <xdr:row>38</xdr:row>
      <xdr:rowOff>139678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4439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129299</xdr:rowOff>
    </xdr:from>
    <xdr:to>
      <xdr:col>76</xdr:col>
      <xdr:colOff>114300</xdr:colOff>
      <xdr:row>38</xdr:row>
      <xdr:rowOff>132636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4439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80835</xdr:rowOff>
    </xdr:from>
    <xdr:to>
      <xdr:col>71</xdr:col>
      <xdr:colOff>177800</xdr:colOff>
      <xdr:row>38</xdr:row>
      <xdr:rowOff>132636</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595935"/>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132883</xdr:rowOff>
    </xdr:from>
    <xdr:to>
      <xdr:col>85</xdr:col>
      <xdr:colOff>177800</xdr:colOff>
      <xdr:row>38</xdr:row>
      <xdr:rowOff>63033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155760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32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88878</xdr:rowOff>
    </xdr:from>
    <xdr:to>
      <xdr:col>81</xdr:col>
      <xdr:colOff>101600</xdr:colOff>
      <xdr:row>39</xdr:row>
      <xdr:rowOff>19028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10155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78499</xdr:rowOff>
    </xdr:from>
    <xdr:to>
      <xdr:col>76</xdr:col>
      <xdr:colOff>165100</xdr:colOff>
      <xdr:row>39</xdr:row>
      <xdr:rowOff>8649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171226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6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81836</xdr:rowOff>
    </xdr:from>
    <xdr:to>
      <xdr:col>72</xdr:col>
      <xdr:colOff>38100</xdr:colOff>
      <xdr:row>39</xdr:row>
      <xdr:rowOff>11986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3113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30035</xdr:rowOff>
    </xdr:from>
    <xdr:to>
      <xdr:col>67</xdr:col>
      <xdr:colOff>101600</xdr:colOff>
      <xdr:row>38</xdr:row>
      <xdr:rowOff>131635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148162</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24809</xdr:rowOff>
    </xdr:from>
    <xdr:to>
      <xdr:col>85</xdr:col>
      <xdr:colOff>127000</xdr:colOff>
      <xdr:row>74</xdr:row>
      <xdr:rowOff>77597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712109"/>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77597</xdr:rowOff>
    </xdr:from>
    <xdr:to>
      <xdr:col>81</xdr:col>
      <xdr:colOff>50800</xdr:colOff>
      <xdr:row>74</xdr:row>
      <xdr:rowOff>145415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764897"/>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84550</xdr:rowOff>
    </xdr:from>
    <xdr:to>
      <xdr:col>76</xdr:col>
      <xdr:colOff>114300</xdr:colOff>
      <xdr:row>74</xdr:row>
      <xdr:rowOff>145415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771850"/>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84550</xdr:rowOff>
    </xdr:from>
    <xdr:to>
      <xdr:col>71</xdr:col>
      <xdr:colOff>177800</xdr:colOff>
      <xdr:row>74</xdr:row>
      <xdr:rowOff>128289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7185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145459</xdr:rowOff>
    </xdr:from>
    <xdr:to>
      <xdr:col>85</xdr:col>
      <xdr:colOff>177800</xdr:colOff>
      <xdr:row>74</xdr:row>
      <xdr:rowOff>75609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168336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26797</xdr:rowOff>
    </xdr:from>
    <xdr:to>
      <xdr:col>81</xdr:col>
      <xdr:colOff>101600</xdr:colOff>
      <xdr:row>74</xdr:row>
      <xdr:rowOff>128397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144924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94615</xdr:rowOff>
    </xdr:from>
    <xdr:to>
      <xdr:col>76</xdr:col>
      <xdr:colOff>165100</xdr:colOff>
      <xdr:row>75</xdr:row>
      <xdr:rowOff>24765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41292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33750</xdr:rowOff>
    </xdr:from>
    <xdr:to>
      <xdr:col>72</xdr:col>
      <xdr:colOff>38100</xdr:colOff>
      <xdr:row>74</xdr:row>
      <xdr:rowOff>135350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151877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4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77489</xdr:rowOff>
    </xdr:from>
    <xdr:to>
      <xdr:col>67</xdr:col>
      <xdr:colOff>101600</xdr:colOff>
      <xdr:row>75</xdr:row>
      <xdr:rowOff>7639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24166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4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43041</xdr:rowOff>
    </xdr:from>
    <xdr:to>
      <xdr:col>85</xdr:col>
      <xdr:colOff>127000</xdr:colOff>
      <xdr:row>98</xdr:row>
      <xdr:rowOff>78499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45141"/>
          <a:ext cx="838200"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78499</xdr:rowOff>
    </xdr:from>
    <xdr:to>
      <xdr:col>81</xdr:col>
      <xdr:colOff>50800</xdr:colOff>
      <xdr:row>98</xdr:row>
      <xdr:rowOff>122810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0599"/>
          <a:ext cx="8890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81928</xdr:rowOff>
    </xdr:from>
    <xdr:to>
      <xdr:col>76</xdr:col>
      <xdr:colOff>114300</xdr:colOff>
      <xdr:row>98</xdr:row>
      <xdr:rowOff>122810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84028"/>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81928</xdr:rowOff>
    </xdr:from>
    <xdr:to>
      <xdr:col>71</xdr:col>
      <xdr:colOff>177800</xdr:colOff>
      <xdr:row>98</xdr:row>
      <xdr:rowOff>93751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8402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163691</xdr:rowOff>
    </xdr:from>
    <xdr:to>
      <xdr:col>85</xdr:col>
      <xdr:colOff>177800</xdr:colOff>
      <xdr:row>98</xdr:row>
      <xdr:rowOff>93841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142118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27699</xdr:rowOff>
    </xdr:from>
    <xdr:to>
      <xdr:col>81</xdr:col>
      <xdr:colOff>101600</xdr:colOff>
      <xdr:row>98</xdr:row>
      <xdr:rowOff>129299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120426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9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72010</xdr:rowOff>
    </xdr:from>
    <xdr:to>
      <xdr:col>76</xdr:col>
      <xdr:colOff>165100</xdr:colOff>
      <xdr:row>99</xdr:row>
      <xdr:rowOff>2160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164737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31128</xdr:rowOff>
    </xdr:from>
    <xdr:to>
      <xdr:col>72</xdr:col>
      <xdr:colOff>38100</xdr:colOff>
      <xdr:row>98</xdr:row>
      <xdr:rowOff>132728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123855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9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42951</xdr:rowOff>
    </xdr:from>
    <xdr:to>
      <xdr:col>67</xdr:col>
      <xdr:colOff>101600</xdr:colOff>
      <xdr:row>98</xdr:row>
      <xdr:rowOff>144551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135678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30625</xdr:rowOff>
    </xdr:from>
    <xdr:to>
      <xdr:col>116</xdr:col>
      <xdr:colOff>63500</xdr:colOff>
      <xdr:row>35</xdr:row>
      <xdr:rowOff>110853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031375"/>
          <a:ext cx="8382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94524</xdr:rowOff>
    </xdr:from>
    <xdr:to>
      <xdr:col>111</xdr:col>
      <xdr:colOff>177800</xdr:colOff>
      <xdr:row>35</xdr:row>
      <xdr:rowOff>110853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0952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86469</xdr:rowOff>
    </xdr:from>
    <xdr:to>
      <xdr:col>107</xdr:col>
      <xdr:colOff>50800</xdr:colOff>
      <xdr:row>35</xdr:row>
      <xdr:rowOff>94524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08721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86469</xdr:rowOff>
    </xdr:from>
    <xdr:to>
      <xdr:col>102</xdr:col>
      <xdr:colOff>114300</xdr:colOff>
      <xdr:row>36</xdr:row>
      <xdr:rowOff>113357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087219"/>
          <a:ext cx="889000" cy="19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151275</xdr:rowOff>
    </xdr:from>
    <xdr:to>
      <xdr:col>116</xdr:col>
      <xdr:colOff>114300</xdr:colOff>
      <xdr:row>35</xdr:row>
      <xdr:rowOff>81425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2702</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60053</xdr:rowOff>
    </xdr:from>
    <xdr:to>
      <xdr:col>112</xdr:col>
      <xdr:colOff>38100</xdr:colOff>
      <xdr:row>35</xdr:row>
      <xdr:rowOff>161653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6730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43724</xdr:rowOff>
    </xdr:from>
    <xdr:to>
      <xdr:col>107</xdr:col>
      <xdr:colOff>101600</xdr:colOff>
      <xdr:row>35</xdr:row>
      <xdr:rowOff>145324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0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161851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58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35669</xdr:rowOff>
    </xdr:from>
    <xdr:to>
      <xdr:col>102</xdr:col>
      <xdr:colOff>165100</xdr:colOff>
      <xdr:row>35</xdr:row>
      <xdr:rowOff>137269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153796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62557</xdr:rowOff>
    </xdr:from>
    <xdr:to>
      <xdr:col>98</xdr:col>
      <xdr:colOff>38100</xdr:colOff>
      <xdr:row>36</xdr:row>
      <xdr:rowOff>164157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2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9234</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00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104394</xdr:rowOff>
    </xdr:from>
    <xdr:to>
      <xdr:col>116</xdr:col>
      <xdr:colOff>63500</xdr:colOff>
      <xdr:row>54</xdr:row>
      <xdr:rowOff>58420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1912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37465</xdr:rowOff>
    </xdr:from>
    <xdr:to>
      <xdr:col>111</xdr:col>
      <xdr:colOff>177800</xdr:colOff>
      <xdr:row>53</xdr:row>
      <xdr:rowOff>104394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124315"/>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33909</xdr:rowOff>
    </xdr:from>
    <xdr:to>
      <xdr:col>107</xdr:col>
      <xdr:colOff>50800</xdr:colOff>
      <xdr:row>53</xdr:row>
      <xdr:rowOff>37465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8949309"/>
          <a:ext cx="889000" cy="1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33909</xdr:rowOff>
    </xdr:from>
    <xdr:to>
      <xdr:col>102</xdr:col>
      <xdr:colOff>114300</xdr:colOff>
      <xdr:row>52</xdr:row>
      <xdr:rowOff>87884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8949309"/>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7620</xdr:rowOff>
    </xdr:from>
    <xdr:to>
      <xdr:col>116</xdr:col>
      <xdr:colOff>114300</xdr:colOff>
      <xdr:row>54</xdr:row>
      <xdr:rowOff>109220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30497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11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53594</xdr:rowOff>
    </xdr:from>
    <xdr:to>
      <xdr:col>112</xdr:col>
      <xdr:colOff>38100</xdr:colOff>
      <xdr:row>53</xdr:row>
      <xdr:rowOff>155194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1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271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891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158115</xdr:rowOff>
    </xdr:from>
    <xdr:to>
      <xdr:col>107</xdr:col>
      <xdr:colOff>101600</xdr:colOff>
      <xdr:row>53</xdr:row>
      <xdr:rowOff>88265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104792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884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154559</xdr:rowOff>
    </xdr:from>
    <xdr:to>
      <xdr:col>102</xdr:col>
      <xdr:colOff>165100</xdr:colOff>
      <xdr:row>52</xdr:row>
      <xdr:rowOff>84709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88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50</xdr:row>
      <xdr:rowOff>101236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867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37084</xdr:rowOff>
    </xdr:from>
    <xdr:to>
      <xdr:col>98</xdr:col>
      <xdr:colOff>38100</xdr:colOff>
      <xdr:row>52</xdr:row>
      <xdr:rowOff>138684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89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50</xdr:row>
      <xdr:rowOff>155211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87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86360</xdr:rowOff>
    </xdr:from>
    <xdr:to>
      <xdr:col>116</xdr:col>
      <xdr:colOff>63500</xdr:colOff>
      <xdr:row>74</xdr:row>
      <xdr:rowOff>109772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773660"/>
          <a:ext cx="8382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97333</xdr:rowOff>
    </xdr:from>
    <xdr:to>
      <xdr:col>111</xdr:col>
      <xdr:colOff>177800</xdr:colOff>
      <xdr:row>74</xdr:row>
      <xdr:rowOff>109772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784633"/>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80188</xdr:rowOff>
    </xdr:from>
    <xdr:to>
      <xdr:col>107</xdr:col>
      <xdr:colOff>50800</xdr:colOff>
      <xdr:row>74</xdr:row>
      <xdr:rowOff>97333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76748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80188</xdr:rowOff>
    </xdr:from>
    <xdr:to>
      <xdr:col>102</xdr:col>
      <xdr:colOff>114300</xdr:colOff>
      <xdr:row>74</xdr:row>
      <xdr:rowOff>116992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76748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35560</xdr:rowOff>
    </xdr:from>
    <xdr:to>
      <xdr:col>116</xdr:col>
      <xdr:colOff>114300</xdr:colOff>
      <xdr:row>74</xdr:row>
      <xdr:rowOff>137160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58437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58972</xdr:rowOff>
    </xdr:from>
    <xdr:to>
      <xdr:col>112</xdr:col>
      <xdr:colOff>38100</xdr:colOff>
      <xdr:row>74</xdr:row>
      <xdr:rowOff>160572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46533</xdr:rowOff>
    </xdr:from>
    <xdr:to>
      <xdr:col>107</xdr:col>
      <xdr:colOff>101600</xdr:colOff>
      <xdr:row>74</xdr:row>
      <xdr:rowOff>148133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164660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5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29388</xdr:rowOff>
    </xdr:from>
    <xdr:to>
      <xdr:col>102</xdr:col>
      <xdr:colOff>165100</xdr:colOff>
      <xdr:row>74</xdr:row>
      <xdr:rowOff>130988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147515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66192</xdr:rowOff>
    </xdr:from>
    <xdr:to>
      <xdr:col>98</xdr:col>
      <xdr:colOff>38100</xdr:colOff>
      <xdr:row>74</xdr:row>
      <xdr:rowOff>167792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7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12869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5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465,917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73,263</a:t>
          </a:r>
          <a:r>
            <a:rPr kumimoji="1" lang="ja-JP" altLang="en-US" sz="1300">
              <a:latin typeface="ＭＳ Ｐゴシック" panose="020B0600070205080204" pitchFamily="50" charset="-128"/>
              <a:ea typeface="ＭＳ Ｐゴシック" panose="020B0600070205080204" pitchFamily="50" charset="-128"/>
            </a:rPr>
            <a:t>円で前年から微増だが、類似団体より増加幅が小さい。これは、児童数の減少による児童手当の減額や児童入所措置費の減少、保育料無償化による児童入所措置費の単価の減少によるものと考えられる。次に大きいのは人件費で、住民一人当たり</a:t>
          </a:r>
          <a:r>
            <a:rPr kumimoji="1" lang="en-US" altLang="ja-JP" sz="1300">
              <a:latin typeface="ＭＳ Ｐゴシック" panose="020B0600070205080204" pitchFamily="50" charset="-128"/>
              <a:ea typeface="ＭＳ Ｐゴシック" panose="020B0600070205080204" pitchFamily="50" charset="-128"/>
            </a:rPr>
            <a:t>70,708</a:t>
          </a:r>
          <a:r>
            <a:rPr kumimoji="1" lang="ja-JP" altLang="en-US" sz="1300">
              <a:latin typeface="ＭＳ Ｐゴシック" panose="020B0600070205080204" pitchFamily="50" charset="-128"/>
              <a:ea typeface="ＭＳ Ｐゴシック" panose="020B0600070205080204" pitchFamily="50" charset="-128"/>
            </a:rPr>
            <a:t>円となっている。定員適正化計画に基づいた採用を行っていることから、ほぼ横ばいで推移しており、今後も大幅な増減はないものと考えられる。次に多いのが繰出金で、住民一人当たり</a:t>
          </a:r>
          <a:r>
            <a:rPr kumimoji="1" lang="en-US" altLang="ja-JP" sz="1300">
              <a:latin typeface="ＭＳ Ｐゴシック" panose="020B0600070205080204" pitchFamily="50" charset="-128"/>
              <a:ea typeface="ＭＳ Ｐゴシック" panose="020B0600070205080204" pitchFamily="50" charset="-128"/>
            </a:rPr>
            <a:t>62,800</a:t>
          </a:r>
          <a:r>
            <a:rPr kumimoji="1" lang="ja-JP" altLang="en-US" sz="1300">
              <a:latin typeface="ＭＳ Ｐゴシック" panose="020B0600070205080204" pitchFamily="50" charset="-128"/>
              <a:ea typeface="ＭＳ Ｐゴシック" panose="020B0600070205080204" pitchFamily="50" charset="-128"/>
            </a:rPr>
            <a:t>円となっている。こちらもほぼ横ばいで推移しているが、類似団体平均を大幅に上回っている。特に国民健康保険、介護保険、後期高齢者医療保険各会計において年々増加傾向にあるため、今後とも健康づくりの取組みや疾病等の予防対策により、医療費抑制による繰出金の削減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23,159
22,965
180.26
11,362,188
10,790,182
542,174
6,704,018
13,883,704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6459</xdr:rowOff>
    </xdr:from>
    <xdr:to>
      <xdr:col>24</xdr:col>
      <xdr:colOff>63500</xdr:colOff>
      <xdr:row>33</xdr:row>
      <xdr:rowOff>10051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430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xdr:rowOff>
    </xdr:from>
    <xdr:to>
      <xdr:col>19</xdr:col>
      <xdr:colOff>177800</xdr:colOff>
      <xdr:row>33</xdr:row>
      <xdr:rowOff>6459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626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4826</xdr:rowOff>
    </xdr:from>
    <xdr:to>
      <xdr:col>15</xdr:col>
      <xdr:colOff>50800</xdr:colOff>
      <xdr:row>33</xdr:row>
      <xdr:rowOff>27686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62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23767</xdr:rowOff>
    </xdr:from>
    <xdr:to>
      <xdr:col>10</xdr:col>
      <xdr:colOff>114300</xdr:colOff>
      <xdr:row>33</xdr:row>
      <xdr:rowOff>27686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0167"/>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130701</xdr:rowOff>
    </xdr:from>
    <xdr:to>
      <xdr:col>24</xdr:col>
      <xdr:colOff>114300</xdr:colOff>
      <xdr:row>33</xdr:row>
      <xdr:rowOff>60851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153578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6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127109</xdr:rowOff>
    </xdr:from>
    <xdr:to>
      <xdr:col>20</xdr:col>
      <xdr:colOff>38100</xdr:colOff>
      <xdr:row>33</xdr:row>
      <xdr:rowOff>57259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73786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125476</xdr:rowOff>
    </xdr:from>
    <xdr:to>
      <xdr:col>15</xdr:col>
      <xdr:colOff>101600</xdr:colOff>
      <xdr:row>33</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148336</xdr:rowOff>
    </xdr:from>
    <xdr:to>
      <xdr:col>10</xdr:col>
      <xdr:colOff>165100</xdr:colOff>
      <xdr:row>33</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95013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144417</xdr:rowOff>
    </xdr:from>
    <xdr:to>
      <xdr:col>6</xdr:col>
      <xdr:colOff>38100</xdr:colOff>
      <xdr:row>32</xdr:row>
      <xdr:rowOff>74567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91094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14418</xdr:rowOff>
    </xdr:from>
    <xdr:to>
      <xdr:col>24</xdr:col>
      <xdr:colOff>63500</xdr:colOff>
      <xdr:row>57</xdr:row>
      <xdr:rowOff>52297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87068"/>
          <a:ext cx="8382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52297</xdr:rowOff>
    </xdr:from>
    <xdr:to>
      <xdr:col>19</xdr:col>
      <xdr:colOff>177800</xdr:colOff>
      <xdr:row>57</xdr:row>
      <xdr:rowOff>63197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4947"/>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57185</xdr:rowOff>
    </xdr:from>
    <xdr:to>
      <xdr:col>15</xdr:col>
      <xdr:colOff>50800</xdr:colOff>
      <xdr:row>57</xdr:row>
      <xdr:rowOff>63197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298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43002</xdr:rowOff>
    </xdr:from>
    <xdr:to>
      <xdr:col>10</xdr:col>
      <xdr:colOff>114300</xdr:colOff>
      <xdr:row>57</xdr:row>
      <xdr:rowOff>57185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15652"/>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135068</xdr:rowOff>
    </xdr:from>
    <xdr:to>
      <xdr:col>24</xdr:col>
      <xdr:colOff>114300</xdr:colOff>
      <xdr:row>57</xdr:row>
      <xdr:rowOff>65218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113495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1497</xdr:rowOff>
    </xdr:from>
    <xdr:to>
      <xdr:col>20</xdr:col>
      <xdr:colOff>38100</xdr:colOff>
      <xdr:row>57</xdr:row>
      <xdr:rowOff>103097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94224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12397</xdr:rowOff>
    </xdr:from>
    <xdr:to>
      <xdr:col>15</xdr:col>
      <xdr:colOff>101600</xdr:colOff>
      <xdr:row>57</xdr:row>
      <xdr:rowOff>113997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105124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6385</xdr:rowOff>
    </xdr:from>
    <xdr:to>
      <xdr:col>10</xdr:col>
      <xdr:colOff>165100</xdr:colOff>
      <xdr:row>57</xdr:row>
      <xdr:rowOff>107985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99112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163652</xdr:rowOff>
    </xdr:from>
    <xdr:to>
      <xdr:col>6</xdr:col>
      <xdr:colOff>38100</xdr:colOff>
      <xdr:row>57</xdr:row>
      <xdr:rowOff>93802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84929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67348</xdr:rowOff>
    </xdr:from>
    <xdr:to>
      <xdr:col>24</xdr:col>
      <xdr:colOff>63500</xdr:colOff>
      <xdr:row>75</xdr:row>
      <xdr:rowOff>45072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4648"/>
          <a:ext cx="838200" cy="1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67348</xdr:rowOff>
    </xdr:from>
    <xdr:to>
      <xdr:col>19</xdr:col>
      <xdr:colOff>177800</xdr:colOff>
      <xdr:row>75</xdr:row>
      <xdr:rowOff>142532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4648"/>
          <a:ext cx="889000" cy="2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142532</xdr:rowOff>
    </xdr:from>
    <xdr:to>
      <xdr:col>15</xdr:col>
      <xdr:colOff>50800</xdr:colOff>
      <xdr:row>76</xdr:row>
      <xdr:rowOff>41644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1282"/>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41644</xdr:rowOff>
    </xdr:from>
    <xdr:to>
      <xdr:col>10</xdr:col>
      <xdr:colOff>114300</xdr:colOff>
      <xdr:row>76</xdr:row>
      <xdr:rowOff>115672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1844"/>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165722</xdr:rowOff>
    </xdr:from>
    <xdr:to>
      <xdr:col>24</xdr:col>
      <xdr:colOff>114300</xdr:colOff>
      <xdr:row>75</xdr:row>
      <xdr:rowOff>95872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16548</xdr:rowOff>
    </xdr:from>
    <xdr:to>
      <xdr:col>20</xdr:col>
      <xdr:colOff>38100</xdr:colOff>
      <xdr:row>74</xdr:row>
      <xdr:rowOff>118148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134675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91732</xdr:rowOff>
    </xdr:from>
    <xdr:to>
      <xdr:col>15</xdr:col>
      <xdr:colOff>101600</xdr:colOff>
      <xdr:row>76</xdr:row>
      <xdr:rowOff>21882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38409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162294</xdr:rowOff>
    </xdr:from>
    <xdr:to>
      <xdr:col>10</xdr:col>
      <xdr:colOff>165100</xdr:colOff>
      <xdr:row>76</xdr:row>
      <xdr:rowOff>92444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64872</xdr:rowOff>
    </xdr:from>
    <xdr:to>
      <xdr:col>6</xdr:col>
      <xdr:colOff>38100</xdr:colOff>
      <xdr:row>76</xdr:row>
      <xdr:rowOff>166472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157599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116357</xdr:rowOff>
    </xdr:from>
    <xdr:to>
      <xdr:col>24</xdr:col>
      <xdr:colOff>63500</xdr:colOff>
      <xdr:row>96</xdr:row>
      <xdr:rowOff>16942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04107"/>
          <a:ext cx="838200" cy="7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116357</xdr:rowOff>
    </xdr:from>
    <xdr:to>
      <xdr:col>19</xdr:col>
      <xdr:colOff>177800</xdr:colOff>
      <xdr:row>96</xdr:row>
      <xdr:rowOff>85471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04107"/>
          <a:ext cx="889000" cy="14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85471</xdr:rowOff>
    </xdr:from>
    <xdr:to>
      <xdr:col>15</xdr:col>
      <xdr:colOff>50800</xdr:colOff>
      <xdr:row>96</xdr:row>
      <xdr:rowOff>94996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467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25476</xdr:rowOff>
    </xdr:from>
    <xdr:to>
      <xdr:col>10</xdr:col>
      <xdr:colOff>114300</xdr:colOff>
      <xdr:row>96</xdr:row>
      <xdr:rowOff>94996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4676"/>
          <a:ext cx="88900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137592</xdr:rowOff>
    </xdr:from>
    <xdr:to>
      <xdr:col>24</xdr:col>
      <xdr:colOff>114300</xdr:colOff>
      <xdr:row>96</xdr:row>
      <xdr:rowOff>67742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65557</xdr:rowOff>
    </xdr:from>
    <xdr:to>
      <xdr:col>20</xdr:col>
      <xdr:colOff>38100</xdr:colOff>
      <xdr:row>95</xdr:row>
      <xdr:rowOff>167157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34671</xdr:rowOff>
    </xdr:from>
    <xdr:to>
      <xdr:col>15</xdr:col>
      <xdr:colOff>101600</xdr:colOff>
      <xdr:row>96</xdr:row>
      <xdr:rowOff>136271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152798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44196</xdr:rowOff>
    </xdr:from>
    <xdr:to>
      <xdr:col>10</xdr:col>
      <xdr:colOff>165100</xdr:colOff>
      <xdr:row>96</xdr:row>
      <xdr:rowOff>145796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162323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146126</xdr:rowOff>
    </xdr:from>
    <xdr:to>
      <xdr:col>6</xdr:col>
      <xdr:colOff>38100</xdr:colOff>
      <xdr:row>96</xdr:row>
      <xdr:rowOff>76276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92803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75039</xdr:rowOff>
    </xdr:from>
    <xdr:to>
      <xdr:col>55</xdr:col>
      <xdr:colOff>0</xdr:colOff>
      <xdr:row>35</xdr:row>
      <xdr:rowOff>135128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75789"/>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75039</xdr:rowOff>
    </xdr:from>
    <xdr:to>
      <xdr:col>50</xdr:col>
      <xdr:colOff>114300</xdr:colOff>
      <xdr:row>35</xdr:row>
      <xdr:rowOff>79284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07578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79284</xdr:rowOff>
    </xdr:from>
    <xdr:to>
      <xdr:col>45</xdr:col>
      <xdr:colOff>177800</xdr:colOff>
      <xdr:row>35</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080034"/>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156028</xdr:rowOff>
    </xdr:from>
    <xdr:to>
      <xdr:col>41</xdr:col>
      <xdr:colOff>50800</xdr:colOff>
      <xdr:row>35</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85328"/>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84328</xdr:rowOff>
    </xdr:from>
    <xdr:to>
      <xdr:col>55</xdr:col>
      <xdr:colOff>50800</xdr:colOff>
      <xdr:row>36</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107205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24239</xdr:rowOff>
    </xdr:from>
    <xdr:to>
      <xdr:col>50</xdr:col>
      <xdr:colOff>165100</xdr:colOff>
      <xdr:row>35</xdr:row>
      <xdr:rowOff>125839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142366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28484</xdr:rowOff>
    </xdr:from>
    <xdr:to>
      <xdr:col>46</xdr:col>
      <xdr:colOff>38100</xdr:colOff>
      <xdr:row>35</xdr:row>
      <xdr:rowOff>130084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146611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47752</xdr:rowOff>
    </xdr:from>
    <xdr:to>
      <xdr:col>41</xdr:col>
      <xdr:colOff>101600</xdr:colOff>
      <xdr:row>35</xdr:row>
      <xdr:rowOff>149352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165879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105228</xdr:rowOff>
    </xdr:from>
    <xdr:to>
      <xdr:col>36</xdr:col>
      <xdr:colOff>165100</xdr:colOff>
      <xdr:row>35</xdr:row>
      <xdr:rowOff>35378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51905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103375</xdr:rowOff>
    </xdr:from>
    <xdr:to>
      <xdr:col>55</xdr:col>
      <xdr:colOff>0</xdr:colOff>
      <xdr:row>55</xdr:row>
      <xdr:rowOff>126121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3125"/>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103375</xdr:rowOff>
    </xdr:from>
    <xdr:to>
      <xdr:col>50</xdr:col>
      <xdr:colOff>114300</xdr:colOff>
      <xdr:row>56</xdr:row>
      <xdr:rowOff>4643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3125"/>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1214</xdr:rowOff>
    </xdr:from>
    <xdr:to>
      <xdr:col>45</xdr:col>
      <xdr:colOff>177800</xdr:colOff>
      <xdr:row>56</xdr:row>
      <xdr:rowOff>4643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024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103353</xdr:rowOff>
    </xdr:from>
    <xdr:to>
      <xdr:col>41</xdr:col>
      <xdr:colOff>50800</xdr:colOff>
      <xdr:row>56</xdr:row>
      <xdr:rowOff>1214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61653"/>
          <a:ext cx="889000" cy="24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75321</xdr:rowOff>
    </xdr:from>
    <xdr:to>
      <xdr:col>55</xdr:col>
      <xdr:colOff>50800</xdr:colOff>
      <xdr:row>56</xdr:row>
      <xdr:rowOff>5471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98198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52575</xdr:rowOff>
    </xdr:from>
    <xdr:to>
      <xdr:col>50</xdr:col>
      <xdr:colOff>165100</xdr:colOff>
      <xdr:row>55</xdr:row>
      <xdr:rowOff>154175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170702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125293</xdr:rowOff>
    </xdr:from>
    <xdr:to>
      <xdr:col>46</xdr:col>
      <xdr:colOff>38100</xdr:colOff>
      <xdr:row>56</xdr:row>
      <xdr:rowOff>55443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71970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121864</xdr:rowOff>
    </xdr:from>
    <xdr:to>
      <xdr:col>41</xdr:col>
      <xdr:colOff>101600</xdr:colOff>
      <xdr:row>56</xdr:row>
      <xdr:rowOff>52014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52553</xdr:rowOff>
    </xdr:from>
    <xdr:to>
      <xdr:col>36</xdr:col>
      <xdr:colOff>165100</xdr:colOff>
      <xdr:row>54</xdr:row>
      <xdr:rowOff>154153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170680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112268</xdr:rowOff>
    </xdr:from>
    <xdr:to>
      <xdr:col>55</xdr:col>
      <xdr:colOff>0</xdr:colOff>
      <xdr:row>75</xdr:row>
      <xdr:rowOff>122898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7101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122898</xdr:rowOff>
    </xdr:from>
    <xdr:to>
      <xdr:col>50</xdr:col>
      <xdr:colOff>114300</xdr:colOff>
      <xdr:row>75</xdr:row>
      <xdr:rowOff>124308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8164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80721</xdr:rowOff>
    </xdr:from>
    <xdr:to>
      <xdr:col>45</xdr:col>
      <xdr:colOff>177800</xdr:colOff>
      <xdr:row>75</xdr:row>
      <xdr:rowOff>124308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3947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73254</xdr:rowOff>
    </xdr:from>
    <xdr:to>
      <xdr:col>41</xdr:col>
      <xdr:colOff>50800</xdr:colOff>
      <xdr:row>75</xdr:row>
      <xdr:rowOff>80721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3200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61468</xdr:rowOff>
    </xdr:from>
    <xdr:to>
      <xdr:col>55</xdr:col>
      <xdr:colOff>50800</xdr:colOff>
      <xdr:row>75</xdr:row>
      <xdr:rowOff>163069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84345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7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72098</xdr:rowOff>
    </xdr:from>
    <xdr:to>
      <xdr:col>50</xdr:col>
      <xdr:colOff>165100</xdr:colOff>
      <xdr:row>76</xdr:row>
      <xdr:rowOff>2248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18775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73508</xdr:rowOff>
    </xdr:from>
    <xdr:to>
      <xdr:col>46</xdr:col>
      <xdr:colOff>38100</xdr:colOff>
      <xdr:row>76</xdr:row>
      <xdr:rowOff>3659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20185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29921</xdr:rowOff>
    </xdr:from>
    <xdr:to>
      <xdr:col>41</xdr:col>
      <xdr:colOff>101600</xdr:colOff>
      <xdr:row>75</xdr:row>
      <xdr:rowOff>131521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22454</xdr:rowOff>
    </xdr:from>
    <xdr:to>
      <xdr:col>36</xdr:col>
      <xdr:colOff>165100</xdr:colOff>
      <xdr:row>75</xdr:row>
      <xdr:rowOff>124054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140581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115880</xdr:rowOff>
    </xdr:from>
    <xdr:to>
      <xdr:col>55</xdr:col>
      <xdr:colOff>0</xdr:colOff>
      <xdr:row>95</xdr:row>
      <xdr:rowOff>126030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03630"/>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30680</xdr:rowOff>
    </xdr:from>
    <xdr:to>
      <xdr:col>50</xdr:col>
      <xdr:colOff>114300</xdr:colOff>
      <xdr:row>95</xdr:row>
      <xdr:rowOff>126030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18430"/>
          <a:ext cx="889000" cy="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30680</xdr:rowOff>
    </xdr:from>
    <xdr:to>
      <xdr:col>45</xdr:col>
      <xdr:colOff>177800</xdr:colOff>
      <xdr:row>96</xdr:row>
      <xdr:rowOff>140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18430"/>
          <a:ext cx="889000" cy="14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xdr:rowOff>
    </xdr:from>
    <xdr:to>
      <xdr:col>41</xdr:col>
      <xdr:colOff>50800</xdr:colOff>
      <xdr:row>96</xdr:row>
      <xdr:rowOff>16461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59340"/>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65080</xdr:rowOff>
    </xdr:from>
    <xdr:to>
      <xdr:col>55</xdr:col>
      <xdr:colOff>50800</xdr:colOff>
      <xdr:row>95</xdr:row>
      <xdr:rowOff>166680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87957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75230</xdr:rowOff>
    </xdr:from>
    <xdr:to>
      <xdr:col>50</xdr:col>
      <xdr:colOff>165100</xdr:colOff>
      <xdr:row>96</xdr:row>
      <xdr:rowOff>5380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21907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151330</xdr:rowOff>
    </xdr:from>
    <xdr:to>
      <xdr:col>46</xdr:col>
      <xdr:colOff>38100</xdr:colOff>
      <xdr:row>95</xdr:row>
      <xdr:rowOff>81480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98007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120790</xdr:rowOff>
    </xdr:from>
    <xdr:to>
      <xdr:col>41</xdr:col>
      <xdr:colOff>101600</xdr:colOff>
      <xdr:row>96</xdr:row>
      <xdr:rowOff>50940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67467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137111</xdr:rowOff>
    </xdr:from>
    <xdr:to>
      <xdr:col>36</xdr:col>
      <xdr:colOff>165100</xdr:colOff>
      <xdr:row>96</xdr:row>
      <xdr:rowOff>67261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83788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0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51232</xdr:rowOff>
    </xdr:from>
    <xdr:to>
      <xdr:col>85</xdr:col>
      <xdr:colOff>127000</xdr:colOff>
      <xdr:row>36</xdr:row>
      <xdr:rowOff>82138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23432"/>
          <a:ext cx="8382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65908</xdr:rowOff>
    </xdr:from>
    <xdr:to>
      <xdr:col>81</xdr:col>
      <xdr:colOff>50800</xdr:colOff>
      <xdr:row>36</xdr:row>
      <xdr:rowOff>82138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3810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128499</xdr:rowOff>
    </xdr:from>
    <xdr:to>
      <xdr:col>76</xdr:col>
      <xdr:colOff>114300</xdr:colOff>
      <xdr:row>36</xdr:row>
      <xdr:rowOff>65908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786349"/>
          <a:ext cx="889000" cy="4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128499</xdr:rowOff>
    </xdr:from>
    <xdr:to>
      <xdr:col>71</xdr:col>
      <xdr:colOff>177800</xdr:colOff>
      <xdr:row>36</xdr:row>
      <xdr:rowOff>44740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86349"/>
          <a:ext cx="889000" cy="4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432</xdr:rowOff>
    </xdr:from>
    <xdr:to>
      <xdr:col>85</xdr:col>
      <xdr:colOff>177800</xdr:colOff>
      <xdr:row>36</xdr:row>
      <xdr:rowOff>102032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23309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31338</xdr:rowOff>
    </xdr:from>
    <xdr:to>
      <xdr:col>81</xdr:col>
      <xdr:colOff>101600</xdr:colOff>
      <xdr:row>36</xdr:row>
      <xdr:rowOff>132938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124065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15108</xdr:rowOff>
    </xdr:from>
    <xdr:to>
      <xdr:col>76</xdr:col>
      <xdr:colOff>165100</xdr:colOff>
      <xdr:row>36</xdr:row>
      <xdr:rowOff>116708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133235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77699</xdr:rowOff>
    </xdr:from>
    <xdr:to>
      <xdr:col>72</xdr:col>
      <xdr:colOff>38100</xdr:colOff>
      <xdr:row>34</xdr:row>
      <xdr:rowOff>7849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7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24376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5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165390</xdr:rowOff>
    </xdr:from>
    <xdr:to>
      <xdr:col>67</xdr:col>
      <xdr:colOff>101600</xdr:colOff>
      <xdr:row>36</xdr:row>
      <xdr:rowOff>95540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112067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163475</xdr:rowOff>
    </xdr:from>
    <xdr:to>
      <xdr:col>85</xdr:col>
      <xdr:colOff>127000</xdr:colOff>
      <xdr:row>56</xdr:row>
      <xdr:rowOff>72916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50325"/>
          <a:ext cx="838200" cy="4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163475</xdr:rowOff>
    </xdr:from>
    <xdr:to>
      <xdr:col>81</xdr:col>
      <xdr:colOff>50800</xdr:colOff>
      <xdr:row>57</xdr:row>
      <xdr:rowOff>67969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50325"/>
          <a:ext cx="889000" cy="5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93637</xdr:rowOff>
    </xdr:from>
    <xdr:to>
      <xdr:col>76</xdr:col>
      <xdr:colOff>114300</xdr:colOff>
      <xdr:row>57</xdr:row>
      <xdr:rowOff>67969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51937"/>
          <a:ext cx="889000" cy="48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38120</xdr:rowOff>
    </xdr:from>
    <xdr:to>
      <xdr:col>71</xdr:col>
      <xdr:colOff>177800</xdr:colOff>
      <xdr:row>54</xdr:row>
      <xdr:rowOff>93637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2964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22116</xdr:rowOff>
    </xdr:from>
    <xdr:to>
      <xdr:col>85</xdr:col>
      <xdr:colOff>177800</xdr:colOff>
      <xdr:row>56</xdr:row>
      <xdr:rowOff>123716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44993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112675</xdr:rowOff>
    </xdr:from>
    <xdr:to>
      <xdr:col>81</xdr:col>
      <xdr:colOff>101600</xdr:colOff>
      <xdr:row>54</xdr:row>
      <xdr:rowOff>42825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59352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9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17169</xdr:rowOff>
    </xdr:from>
    <xdr:to>
      <xdr:col>76</xdr:col>
      <xdr:colOff>165100</xdr:colOff>
      <xdr:row>57</xdr:row>
      <xdr:rowOff>118769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109896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42837</xdr:rowOff>
    </xdr:from>
    <xdr:to>
      <xdr:col>72</xdr:col>
      <xdr:colOff>38100</xdr:colOff>
      <xdr:row>54</xdr:row>
      <xdr:rowOff>144437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160964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158770</xdr:rowOff>
    </xdr:from>
    <xdr:to>
      <xdr:col>67</xdr:col>
      <xdr:colOff>101600</xdr:colOff>
      <xdr:row>54</xdr:row>
      <xdr:rowOff>88920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105447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12233</xdr:rowOff>
    </xdr:from>
    <xdr:to>
      <xdr:col>85</xdr:col>
      <xdr:colOff>127000</xdr:colOff>
      <xdr:row>78</xdr:row>
      <xdr:rowOff>139677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385333"/>
          <a:ext cx="8382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129299</xdr:rowOff>
    </xdr:from>
    <xdr:to>
      <xdr:col>81</xdr:col>
      <xdr:colOff>50800</xdr:colOff>
      <xdr:row>78</xdr:row>
      <xdr:rowOff>139677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239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129299</xdr:rowOff>
    </xdr:from>
    <xdr:to>
      <xdr:col>76</xdr:col>
      <xdr:colOff>114300</xdr:colOff>
      <xdr:row>78</xdr:row>
      <xdr:rowOff>132637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239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80835</xdr:rowOff>
    </xdr:from>
    <xdr:to>
      <xdr:col>71</xdr:col>
      <xdr:colOff>177800</xdr:colOff>
      <xdr:row>78</xdr:row>
      <xdr:rowOff>132637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53935"/>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132883</xdr:rowOff>
    </xdr:from>
    <xdr:to>
      <xdr:col>85</xdr:col>
      <xdr:colOff>177800</xdr:colOff>
      <xdr:row>78</xdr:row>
      <xdr:rowOff>63033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155760</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88877</xdr:rowOff>
    </xdr:from>
    <xdr:to>
      <xdr:col>81</xdr:col>
      <xdr:colOff>101600</xdr:colOff>
      <xdr:row>79</xdr:row>
      <xdr:rowOff>19027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10154</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78499</xdr:rowOff>
    </xdr:from>
    <xdr:to>
      <xdr:col>76</xdr:col>
      <xdr:colOff>165100</xdr:colOff>
      <xdr:row>79</xdr:row>
      <xdr:rowOff>8649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171226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81837</xdr:rowOff>
    </xdr:from>
    <xdr:to>
      <xdr:col>72</xdr:col>
      <xdr:colOff>38100</xdr:colOff>
      <xdr:row>79</xdr:row>
      <xdr:rowOff>11987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3114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30035</xdr:rowOff>
    </xdr:from>
    <xdr:to>
      <xdr:col>67</xdr:col>
      <xdr:colOff>101600</xdr:colOff>
      <xdr:row>78</xdr:row>
      <xdr:rowOff>131635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148162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24809</xdr:rowOff>
    </xdr:from>
    <xdr:to>
      <xdr:col>85</xdr:col>
      <xdr:colOff>127000</xdr:colOff>
      <xdr:row>94</xdr:row>
      <xdr:rowOff>77597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41109"/>
          <a:ext cx="8382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77597</xdr:rowOff>
    </xdr:from>
    <xdr:to>
      <xdr:col>81</xdr:col>
      <xdr:colOff>50800</xdr:colOff>
      <xdr:row>94</xdr:row>
      <xdr:rowOff>145414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93897"/>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84550</xdr:rowOff>
    </xdr:from>
    <xdr:to>
      <xdr:col>76</xdr:col>
      <xdr:colOff>114300</xdr:colOff>
      <xdr:row>94</xdr:row>
      <xdr:rowOff>145414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200850"/>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84550</xdr:rowOff>
    </xdr:from>
    <xdr:to>
      <xdr:col>71</xdr:col>
      <xdr:colOff>177800</xdr:colOff>
      <xdr:row>94</xdr:row>
      <xdr:rowOff>128288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00850"/>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145459</xdr:rowOff>
    </xdr:from>
    <xdr:to>
      <xdr:col>85</xdr:col>
      <xdr:colOff>177800</xdr:colOff>
      <xdr:row>94</xdr:row>
      <xdr:rowOff>75609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168336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26797</xdr:rowOff>
    </xdr:from>
    <xdr:to>
      <xdr:col>81</xdr:col>
      <xdr:colOff>101600</xdr:colOff>
      <xdr:row>94</xdr:row>
      <xdr:rowOff>128397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144924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94614</xdr:rowOff>
    </xdr:from>
    <xdr:to>
      <xdr:col>76</xdr:col>
      <xdr:colOff>165100</xdr:colOff>
      <xdr:row>95</xdr:row>
      <xdr:rowOff>24764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41291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33750</xdr:rowOff>
    </xdr:from>
    <xdr:to>
      <xdr:col>72</xdr:col>
      <xdr:colOff>38100</xdr:colOff>
      <xdr:row>94</xdr:row>
      <xdr:rowOff>135350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1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151877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77488</xdr:rowOff>
    </xdr:from>
    <xdr:to>
      <xdr:col>67</xdr:col>
      <xdr:colOff>101600</xdr:colOff>
      <xdr:row>95</xdr:row>
      <xdr:rowOff>7638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24165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9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目的別歳出の構成項目で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番大きいのが民生費で、住民一人当たり</a:t>
          </a:r>
          <a:r>
            <a:rPr kumimoji="1" lang="en-US" altLang="ja-JP" sz="1300">
              <a:latin typeface="ＭＳ Ｐゴシック" panose="020B0600070205080204" pitchFamily="50" charset="-128"/>
              <a:ea typeface="ＭＳ Ｐゴシック" panose="020B0600070205080204" pitchFamily="50" charset="-128"/>
            </a:rPr>
            <a:t>143,951</a:t>
          </a:r>
          <a:r>
            <a:rPr kumimoji="1" lang="ja-JP" altLang="en-US" sz="1300">
              <a:latin typeface="ＭＳ Ｐゴシック" panose="020B0600070205080204" pitchFamily="50" charset="-128"/>
              <a:ea typeface="ＭＳ Ｐゴシック" panose="020B0600070205080204" pitchFamily="50" charset="-128"/>
            </a:rPr>
            <a:t>円となっている。近年は類似団体同様に少しずつ伸びてきていたが、令和元年度が平成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年度より大幅に減少した要因は、屋内遊戯場整備事業が完了したためである。次に大きいのが総務費で、住民一人当たり</a:t>
          </a:r>
          <a:r>
            <a:rPr kumimoji="1" lang="en-US" altLang="ja-JP" sz="1300">
              <a:latin typeface="ＭＳ Ｐゴシック" panose="020B0600070205080204" pitchFamily="50" charset="-128"/>
              <a:ea typeface="ＭＳ Ｐゴシック" panose="020B0600070205080204" pitchFamily="50" charset="-128"/>
            </a:rPr>
            <a:t>64,902</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年度より増加した要因は、第三中学校の校舎解体工事によるものである。次に大きいのが教育費で住民一人当たり</a:t>
          </a:r>
          <a:r>
            <a:rPr kumimoji="1" lang="en-US" altLang="ja-JP" sz="1300">
              <a:latin typeface="ＭＳ Ｐゴシック" panose="020B0600070205080204" pitchFamily="50" charset="-128"/>
              <a:ea typeface="ＭＳ Ｐゴシック" panose="020B0600070205080204" pitchFamily="50" charset="-128"/>
            </a:rPr>
            <a:t>53,090</a:t>
          </a:r>
          <a:r>
            <a:rPr kumimoji="1" lang="ja-JP" altLang="en-US" sz="1300">
              <a:latin typeface="ＭＳ Ｐゴシック" panose="020B0600070205080204" pitchFamily="50" charset="-128"/>
              <a:ea typeface="ＭＳ Ｐゴシック" panose="020B0600070205080204" pitchFamily="50" charset="-128"/>
            </a:rPr>
            <a:t>円である。平成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年度と比較して大幅に減少しているのは、図書館建設事業が完了し、普通建設事業費が減少したためである。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年度から引き続きプラスとなった。財政調整基金は、事業に対する財源不足を補うために取り崩しを行い、</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減額となった。今後も老朽化する公共施設の整備事業や長寿命化対策など大きな普通建設事業が予定されており、基金の取り崩しで対応することとなるが、決算余剰金を確実に積み立てながら、事務事業の見直しを進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社会保障費の増大や公共施設の老朽化などに対応すべく、公共施設等総合管理計画や個別施設計画、各種長寿命化計画などを実施計画に反映させ、事業を平準化し、将来にわたり健全な財政運営が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11362188</v>
      </c>
      <c r="BO4" s="462"/>
      <c r="BP4" s="462"/>
      <c r="BQ4" s="462"/>
      <c r="BR4" s="462"/>
      <c r="BS4" s="462"/>
      <c r="BT4" s="462"/>
      <c r="BU4" s="463"/>
      <c r="BV4" s="461">
        <v>12003796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10790182</v>
      </c>
      <c r="BO5" s="467"/>
      <c r="BP5" s="467"/>
      <c r="BQ5" s="467"/>
      <c r="BR5" s="467"/>
      <c r="BS5" s="467"/>
      <c r="BT5" s="467"/>
      <c r="BU5" s="468"/>
      <c r="BV5" s="466">
        <v>11554831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91.4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572006</v>
      </c>
      <c r="BO6" s="467"/>
      <c r="BP6" s="467"/>
      <c r="BQ6" s="467"/>
      <c r="BR6" s="467"/>
      <c r="BS6" s="467"/>
      <c r="BT6" s="467"/>
      <c r="BU6" s="468"/>
      <c r="BV6" s="466">
        <v>448965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29832</v>
      </c>
      <c r="BO7" s="467"/>
      <c r="BP7" s="467"/>
      <c r="BQ7" s="467"/>
      <c r="BR7" s="467"/>
      <c r="BS7" s="467"/>
      <c r="BT7" s="467"/>
      <c r="BU7" s="468"/>
      <c r="BV7" s="466">
        <v>15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6704018</v>
      </c>
      <c r="CU7" s="467"/>
      <c r="CV7" s="467"/>
      <c r="CW7" s="467"/>
      <c r="CX7" s="467"/>
      <c r="CY7" s="467"/>
      <c r="CZ7" s="467"/>
      <c r="DA7" s="468"/>
      <c r="DB7" s="466">
        <v>6552264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542174</v>
      </c>
      <c r="BO8" s="467"/>
      <c r="BP8" s="467"/>
      <c r="BQ8" s="467"/>
      <c r="BR8" s="467"/>
      <c r="BS8" s="467"/>
      <c r="BT8" s="467"/>
      <c r="BU8" s="468"/>
      <c r="BV8" s="466">
        <v>448950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23882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93224</v>
      </c>
      <c r="BO9" s="467"/>
      <c r="BP9" s="467"/>
      <c r="BQ9" s="467"/>
      <c r="BR9" s="467"/>
      <c r="BS9" s="467"/>
      <c r="BT9" s="467"/>
      <c r="BU9" s="468"/>
      <c r="BV9" s="466">
        <v>-39946</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12.6</v>
      </c>
      <c r="CU9" s="437"/>
      <c r="CV9" s="437"/>
      <c r="CW9" s="437"/>
      <c r="CX9" s="437"/>
      <c r="CY9" s="437"/>
      <c r="CZ9" s="437"/>
      <c r="DA9" s="438"/>
      <c r="DB9" s="436">
        <v>12.2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25025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224603</v>
      </c>
      <c r="BO10" s="467"/>
      <c r="BP10" s="467"/>
      <c r="BQ10" s="467"/>
      <c r="BR10" s="467"/>
      <c r="BS10" s="467"/>
      <c r="BT10" s="467"/>
      <c r="BU10" s="468"/>
      <c r="BV10" s="466">
        <v>244480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8942</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23159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252276</v>
      </c>
      <c r="BO12" s="467"/>
      <c r="BP12" s="467"/>
      <c r="BQ12" s="467"/>
      <c r="BR12" s="467"/>
      <c r="BS12" s="467"/>
      <c r="BT12" s="467"/>
      <c r="BU12" s="468"/>
      <c r="BV12" s="466">
        <v>91274</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22965</v>
      </c>
      <c r="S13" s="570"/>
      <c r="T13" s="570"/>
      <c r="U13" s="570"/>
      <c r="V13" s="571"/>
      <c r="W13" s="557" t="s">
        <v>142</v>
      </c>
      <c r="X13" s="479"/>
      <c r="Y13" s="479"/>
      <c r="Z13" s="479"/>
      <c r="AA13" s="479"/>
      <c r="AB13" s="480"/>
      <c r="AC13" s="442">
        <v>1871</v>
      </c>
      <c r="AD13" s="443"/>
      <c r="AE13" s="443"/>
      <c r="AF13" s="443"/>
      <c r="AG13" s="444"/>
      <c r="AH13" s="442">
        <v>2087</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65551</v>
      </c>
      <c r="BO13" s="467"/>
      <c r="BP13" s="467"/>
      <c r="BQ13" s="467"/>
      <c r="BR13" s="467"/>
      <c r="BS13" s="467"/>
      <c r="BT13" s="467"/>
      <c r="BU13" s="468"/>
      <c r="BV13" s="466">
        <v>122202</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9.8000000000000007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23464</v>
      </c>
      <c r="S14" s="570"/>
      <c r="T14" s="570"/>
      <c r="U14" s="570"/>
      <c r="V14" s="571"/>
      <c r="W14" s="572"/>
      <c r="X14" s="482"/>
      <c r="Y14" s="482"/>
      <c r="Z14" s="482"/>
      <c r="AA14" s="482"/>
      <c r="AB14" s="483"/>
      <c r="AC14" s="562">
        <v>14.7</v>
      </c>
      <c r="AD14" s="563"/>
      <c r="AE14" s="563"/>
      <c r="AF14" s="563"/>
      <c r="AG14" s="564"/>
      <c r="AH14" s="562">
        <v>16.2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120.4</v>
      </c>
      <c r="CU14" s="574"/>
      <c r="CV14" s="574"/>
      <c r="CW14" s="574"/>
      <c r="CX14" s="574"/>
      <c r="CY14" s="574"/>
      <c r="CZ14" s="574"/>
      <c r="DA14" s="575"/>
      <c r="DB14" s="573">
        <v>122.2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23305</v>
      </c>
      <c r="S15" s="570"/>
      <c r="T15" s="570"/>
      <c r="U15" s="570"/>
      <c r="V15" s="571"/>
      <c r="W15" s="557" t="s">
        <v>149</v>
      </c>
      <c r="X15" s="479"/>
      <c r="Y15" s="479"/>
      <c r="Z15" s="479"/>
      <c r="AA15" s="479"/>
      <c r="AB15" s="480"/>
      <c r="AC15" s="442">
        <v>4622</v>
      </c>
      <c r="AD15" s="443"/>
      <c r="AE15" s="443"/>
      <c r="AF15" s="443"/>
      <c r="AG15" s="444"/>
      <c r="AH15" s="442">
        <v>4772</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2283157</v>
      </c>
      <c r="BO15" s="462"/>
      <c r="BP15" s="462"/>
      <c r="BQ15" s="462"/>
      <c r="BR15" s="462"/>
      <c r="BS15" s="462"/>
      <c r="BT15" s="462"/>
      <c r="BU15" s="463"/>
      <c r="BV15" s="461">
        <v>2278057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36.299999999999997</v>
      </c>
      <c r="AD16" s="563"/>
      <c r="AE16" s="563"/>
      <c r="AF16" s="563"/>
      <c r="AG16" s="564"/>
      <c r="AH16" s="562">
        <v>37.1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5735307</v>
      </c>
      <c r="BO16" s="467"/>
      <c r="BP16" s="467"/>
      <c r="BQ16" s="467"/>
      <c r="BR16" s="467"/>
      <c r="BS16" s="467"/>
      <c r="BT16" s="467"/>
      <c r="BU16" s="468"/>
      <c r="BV16" s="466">
        <v>5666979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6232</v>
      </c>
      <c r="AD17" s="443"/>
      <c r="AE17" s="443"/>
      <c r="AF17" s="443"/>
      <c r="AG17" s="444"/>
      <c r="AH17" s="442">
        <v>6004</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2860480</v>
      </c>
      <c r="BO17" s="467"/>
      <c r="BP17" s="467"/>
      <c r="BQ17" s="467"/>
      <c r="BR17" s="467"/>
      <c r="BS17" s="467"/>
      <c r="BT17" s="467"/>
      <c r="BU17" s="468"/>
      <c r="BV17" s="466">
        <v>2848975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180.26</v>
      </c>
      <c r="M18" s="531"/>
      <c r="N18" s="531"/>
      <c r="O18" s="531"/>
      <c r="P18" s="531"/>
      <c r="Q18" s="531"/>
      <c r="R18" s="532"/>
      <c r="S18" s="532"/>
      <c r="T18" s="532"/>
      <c r="U18" s="532"/>
      <c r="V18" s="533"/>
      <c r="W18" s="547"/>
      <c r="X18" s="548"/>
      <c r="Y18" s="548"/>
      <c r="Z18" s="548"/>
      <c r="AA18" s="548"/>
      <c r="AB18" s="558"/>
      <c r="AC18" s="430">
        <v>49</v>
      </c>
      <c r="AD18" s="431"/>
      <c r="AE18" s="431"/>
      <c r="AF18" s="431"/>
      <c r="AG18" s="534"/>
      <c r="AH18" s="430">
        <v>46.7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6317697</v>
      </c>
      <c r="BO18" s="467"/>
      <c r="BP18" s="467"/>
      <c r="BQ18" s="467"/>
      <c r="BR18" s="467"/>
      <c r="BS18" s="467"/>
      <c r="BT18" s="467"/>
      <c r="BU18" s="468"/>
      <c r="BV18" s="466">
        <v>6048060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132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8144765</v>
      </c>
      <c r="BO19" s="467"/>
      <c r="BP19" s="467"/>
      <c r="BQ19" s="467"/>
      <c r="BR19" s="467"/>
      <c r="BS19" s="467"/>
      <c r="BT19" s="467"/>
      <c r="BU19" s="468"/>
      <c r="BV19" s="466">
        <v>7995725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7218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13883704</v>
      </c>
      <c r="BO23" s="467"/>
      <c r="BP23" s="467"/>
      <c r="BQ23" s="467"/>
      <c r="BR23" s="467"/>
      <c r="BS23" s="467"/>
      <c r="BT23" s="467"/>
      <c r="BU23" s="468"/>
      <c r="BV23" s="466">
        <v>13793804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8600</v>
      </c>
      <c r="R24" s="443"/>
      <c r="S24" s="443"/>
      <c r="T24" s="443"/>
      <c r="U24" s="443"/>
      <c r="V24" s="444"/>
      <c r="W24" s="508"/>
      <c r="X24" s="499"/>
      <c r="Y24" s="500"/>
      <c r="Z24" s="439" t="s">
        <v>173</v>
      </c>
      <c r="AA24" s="440"/>
      <c r="AB24" s="440"/>
      <c r="AC24" s="440"/>
      <c r="AD24" s="440"/>
      <c r="AE24" s="440"/>
      <c r="AF24" s="440"/>
      <c r="AG24" s="441"/>
      <c r="AH24" s="442">
        <v>176</v>
      </c>
      <c r="AI24" s="443"/>
      <c r="AJ24" s="443"/>
      <c r="AK24" s="443"/>
      <c r="AL24" s="444"/>
      <c r="AM24" s="442">
        <v>559680</v>
      </c>
      <c r="AN24" s="443"/>
      <c r="AO24" s="443"/>
      <c r="AP24" s="443"/>
      <c r="AQ24" s="443"/>
      <c r="AR24" s="444"/>
      <c r="AS24" s="442">
        <v>3180</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9352076</v>
      </c>
      <c r="BO24" s="467"/>
      <c r="BP24" s="467"/>
      <c r="BQ24" s="467"/>
      <c r="BR24" s="467"/>
      <c r="BS24" s="467"/>
      <c r="BT24" s="467"/>
      <c r="BU24" s="468"/>
      <c r="BV24" s="466">
        <v>9259372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6850</v>
      </c>
      <c r="R25" s="443"/>
      <c r="S25" s="443"/>
      <c r="T25" s="443"/>
      <c r="U25" s="443"/>
      <c r="V25" s="444"/>
      <c r="W25" s="508"/>
      <c r="X25" s="499"/>
      <c r="Y25" s="500"/>
      <c r="Z25" s="439" t="s">
        <v>176</v>
      </c>
      <c r="AA25" s="440"/>
      <c r="AB25" s="440"/>
      <c r="AC25" s="440"/>
      <c r="AD25" s="440"/>
      <c r="AE25" s="440"/>
      <c r="AF25" s="440"/>
      <c r="AG25" s="441"/>
      <c r="AH25" s="442" t="s">
        <v>140</v>
      </c>
      <c r="AI25" s="443"/>
      <c r="AJ25" s="443"/>
      <c r="AK25" s="443"/>
      <c r="AL25" s="444"/>
      <c r="AM25" s="442" t="s">
        <v>140</v>
      </c>
      <c r="AN25" s="443"/>
      <c r="AO25" s="443"/>
      <c r="AP25" s="443"/>
      <c r="AQ25" s="443"/>
      <c r="AR25" s="444"/>
      <c r="AS25" s="442" t="s">
        <v>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639948</v>
      </c>
      <c r="BO25" s="462"/>
      <c r="BP25" s="462"/>
      <c r="BQ25" s="462"/>
      <c r="BR25" s="462"/>
      <c r="BS25" s="462"/>
      <c r="BT25" s="462"/>
      <c r="BU25" s="463"/>
      <c r="BV25" s="461">
        <v>270598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5950</v>
      </c>
      <c r="R26" s="443"/>
      <c r="S26" s="443"/>
      <c r="T26" s="443"/>
      <c r="U26" s="443"/>
      <c r="V26" s="444"/>
      <c r="W26" s="508"/>
      <c r="X26" s="499"/>
      <c r="Y26" s="500"/>
      <c r="Z26" s="439" t="s">
        <v>179</v>
      </c>
      <c r="AA26" s="521"/>
      <c r="AB26" s="521"/>
      <c r="AC26" s="521"/>
      <c r="AD26" s="521"/>
      <c r="AE26" s="521"/>
      <c r="AF26" s="521"/>
      <c r="AG26" s="522"/>
      <c r="AH26" s="442">
        <v>16</v>
      </c>
      <c r="AI26" s="443"/>
      <c r="AJ26" s="443"/>
      <c r="AK26" s="443"/>
      <c r="AL26" s="444"/>
      <c r="AM26" s="442">
        <v>59584</v>
      </c>
      <c r="AN26" s="443"/>
      <c r="AO26" s="443"/>
      <c r="AP26" s="443"/>
      <c r="AQ26" s="443"/>
      <c r="AR26" s="444"/>
      <c r="AS26" s="442">
        <v>3724</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140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3700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4305</v>
      </c>
      <c r="BO27" s="470"/>
      <c r="BP27" s="470"/>
      <c r="BQ27" s="470"/>
      <c r="BR27" s="470"/>
      <c r="BS27" s="470"/>
      <c r="BT27" s="470"/>
      <c r="BU27" s="471"/>
      <c r="BV27" s="469">
        <v>4302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3100</v>
      </c>
      <c r="R28" s="443"/>
      <c r="S28" s="443"/>
      <c r="T28" s="443"/>
      <c r="U28" s="443"/>
      <c r="V28" s="444"/>
      <c r="W28" s="508"/>
      <c r="X28" s="499"/>
      <c r="Y28" s="500"/>
      <c r="Z28" s="439" t="s">
        <v>186</v>
      </c>
      <c r="AA28" s="440"/>
      <c r="AB28" s="440"/>
      <c r="AC28" s="440"/>
      <c r="AD28" s="440"/>
      <c r="AE28" s="440"/>
      <c r="AF28" s="440"/>
      <c r="AG28" s="441"/>
      <c r="AH28" s="442" t="s">
        <v>139</v>
      </c>
      <c r="AI28" s="443"/>
      <c r="AJ28" s="443"/>
      <c r="AK28" s="443"/>
      <c r="AL28" s="444"/>
      <c r="AM28" s="442" t="s">
        <v>139</v>
      </c>
      <c r="AN28" s="443"/>
      <c r="AO28" s="443"/>
      <c r="AP28" s="443"/>
      <c r="AQ28" s="443"/>
      <c r="AR28" s="444"/>
      <c r="AS28" s="442" t="s">
        <v>140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514949</v>
      </c>
      <c r="BO28" s="462"/>
      <c r="BP28" s="462"/>
      <c r="BQ28" s="462"/>
      <c r="BR28" s="462"/>
      <c r="BS28" s="462"/>
      <c r="BT28" s="462"/>
      <c r="BU28" s="463"/>
      <c r="BV28" s="461">
        <v>542622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13</v>
      </c>
      <c r="M29" s="443"/>
      <c r="N29" s="443"/>
      <c r="O29" s="443"/>
      <c r="P29" s="444"/>
      <c r="Q29" s="442">
        <v>2900</v>
      </c>
      <c r="R29" s="443"/>
      <c r="S29" s="443"/>
      <c r="T29" s="443"/>
      <c r="U29" s="443"/>
      <c r="V29" s="444"/>
      <c r="W29" s="509"/>
      <c r="X29" s="510"/>
      <c r="Y29" s="511"/>
      <c r="Z29" s="439" t="s">
        <v>189</v>
      </c>
      <c r="AA29" s="440"/>
      <c r="AB29" s="440"/>
      <c r="AC29" s="440"/>
      <c r="AD29" s="440"/>
      <c r="AE29" s="440"/>
      <c r="AF29" s="440"/>
      <c r="AG29" s="441"/>
      <c r="AH29" s="442">
        <v>178</v>
      </c>
      <c r="AI29" s="443"/>
      <c r="AJ29" s="443"/>
      <c r="AK29" s="443"/>
      <c r="AL29" s="444"/>
      <c r="AM29" s="442">
        <v>567534</v>
      </c>
      <c r="AN29" s="443"/>
      <c r="AO29" s="443"/>
      <c r="AP29" s="443"/>
      <c r="AQ29" s="443"/>
      <c r="AR29" s="444"/>
      <c r="AS29" s="442">
        <v>3188</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412560</v>
      </c>
      <c r="BO29" s="467"/>
      <c r="BP29" s="467"/>
      <c r="BQ29" s="467"/>
      <c r="BR29" s="467"/>
      <c r="BS29" s="467"/>
      <c r="BT29" s="467"/>
      <c r="BU29" s="468"/>
      <c r="BV29" s="466">
        <v>415495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668088</v>
      </c>
      <c r="BO30" s="470"/>
      <c r="BP30" s="470"/>
      <c r="BQ30" s="470"/>
      <c r="BR30" s="470"/>
      <c r="BS30" s="470"/>
      <c r="BT30" s="470"/>
      <c r="BU30" s="471"/>
      <c r="BV30" s="469">
        <v>590168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高畠町土地開発公社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飲料水供給事業特別会計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浜田広介記念館</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特定地域生活排水処理事業特別会計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訪問看護事業特別会計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松川堰組合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山形県市町村交通災害共済組合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置賜広域行政事務組合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山形県後期高齢者医療広域連合（普通会計分）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山形県後期高齢者医療広域連合（事業会計分）</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scrzymrJA2VNwLdtZvvW8J/T28bG4JPcHUjFNIFskTjiW2+Qb6ZNUaqtsXAhYc4/vZsiJMC5W8xgx/FVBxkuw==" saltValue="cfGdAV8Qp/WjrPOT7A0t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567</v>
      </c>
      <c r="D34" s="1248"/>
      <c r="E34" s="1249"/>
      <c r="F34" s="32">
        <v>15.53</v>
      </c>
      <c r="G34" s="33">
        <v>14.05</v>
      </c>
      <c r="H34" s="33">
        <v>11.79</v>
      </c>
      <c r="I34" s="33">
        <v>14.2</v>
      </c>
      <c r="J34" s="34">
        <v>15.52</v>
      </c>
      <c r="K34" s="22"/>
      <c r="L34" s="22"/>
      <c r="M34" s="22"/>
      <c r="N34" s="22"/>
      <c r="O34" s="22"/>
      <c r="P34" s="22"/>
    </row>
    <row r="35" spans="1:16" ht="39" customHeight="1" x14ac:dyDescent="0.15">
      <c r="A35" s="22"/>
      <c r="B35" s="35"/>
      <c r="C35" s="1242" t="s">
        <v>568</v>
      </c>
      <c r="D35" s="1243"/>
      <c r="E35" s="1244"/>
      <c r="F35" s="36">
        <v>5.83</v>
      </c>
      <c r="G35" s="37">
        <v>4.9400000000000004</v>
      </c>
      <c r="H35" s="37">
        <v>7.3</v>
      </c>
      <c r="I35" s="37">
        <v>6.84</v>
      </c>
      <c r="J35" s="38">
        <v>8.08</v>
      </c>
      <c r="K35" s="22"/>
      <c r="L35" s="22"/>
      <c r="M35" s="22"/>
      <c r="N35" s="22"/>
      <c r="O35" s="22"/>
      <c r="P35" s="22"/>
    </row>
    <row r="36" spans="1:16" ht="39" customHeight="1" x14ac:dyDescent="0.15">
      <c r="A36" s="22"/>
      <c r="B36" s="35"/>
      <c r="C36" s="1242" t="s">
        <v>569</v>
      </c>
      <c r="D36" s="1243"/>
      <c r="E36" s="1244"/>
      <c r="F36" s="36">
        <v>3.4</v>
      </c>
      <c r="G36" s="37">
        <v>4.42</v>
      </c>
      <c r="H36" s="37">
        <v>4.8899999999999997</v>
      </c>
      <c r="I36" s="37">
        <v>6.84</v>
      </c>
      <c r="J36" s="38">
        <v>7.46</v>
      </c>
      <c r="K36" s="22"/>
      <c r="L36" s="22"/>
      <c r="M36" s="22"/>
      <c r="N36" s="22"/>
      <c r="O36" s="22"/>
      <c r="P36" s="22"/>
    </row>
    <row r="37" spans="1:16" ht="39" customHeight="1" x14ac:dyDescent="0.15">
      <c r="A37" s="22"/>
      <c r="B37" s="35"/>
      <c r="C37" s="1242" t="s">
        <v>570</v>
      </c>
      <c r="D37" s="1243"/>
      <c r="E37" s="1244"/>
      <c r="F37" s="36">
        <v>1.08</v>
      </c>
      <c r="G37" s="37">
        <v>1.2</v>
      </c>
      <c r="H37" s="37">
        <v>1.01</v>
      </c>
      <c r="I37" s="37">
        <v>1.0900000000000001</v>
      </c>
      <c r="J37" s="38">
        <v>1.26</v>
      </c>
      <c r="K37" s="22"/>
      <c r="L37" s="22"/>
      <c r="M37" s="22"/>
      <c r="N37" s="22"/>
      <c r="O37" s="22"/>
      <c r="P37" s="22"/>
    </row>
    <row r="38" spans="1:16" ht="39" customHeight="1" x14ac:dyDescent="0.15">
      <c r="A38" s="22"/>
      <c r="B38" s="35"/>
      <c r="C38" s="1242" t="s">
        <v>571</v>
      </c>
      <c r="D38" s="1243"/>
      <c r="E38" s="1244"/>
      <c r="F38" s="36">
        <v>2.16</v>
      </c>
      <c r="G38" s="37">
        <v>2.4700000000000002</v>
      </c>
      <c r="H38" s="37">
        <v>2.9</v>
      </c>
      <c r="I38" s="37">
        <v>0.92</v>
      </c>
      <c r="J38" s="38">
        <v>1.19</v>
      </c>
      <c r="K38" s="22"/>
      <c r="L38" s="22"/>
      <c r="M38" s="22"/>
      <c r="N38" s="22"/>
      <c r="O38" s="22"/>
      <c r="P38" s="22"/>
    </row>
    <row r="39" spans="1:16" ht="39" customHeight="1" x14ac:dyDescent="0.15">
      <c r="A39" s="22"/>
      <c r="B39" s="35"/>
      <c r="C39" s="1242" t="s">
        <v>572</v>
      </c>
      <c r="D39" s="1243"/>
      <c r="E39" s="1244"/>
      <c r="F39" s="36">
        <v>0.13</v>
      </c>
      <c r="G39" s="37">
        <v>0.15</v>
      </c>
      <c r="H39" s="37">
        <v>0.12</v>
      </c>
      <c r="I39" s="37">
        <v>0.11</v>
      </c>
      <c r="J39" s="38">
        <v>0.2</v>
      </c>
      <c r="K39" s="22"/>
      <c r="L39" s="22"/>
      <c r="M39" s="22"/>
      <c r="N39" s="22"/>
      <c r="O39" s="22"/>
      <c r="P39" s="22"/>
    </row>
    <row r="40" spans="1:16" ht="39" customHeight="1" x14ac:dyDescent="0.15">
      <c r="A40" s="22"/>
      <c r="B40" s="35"/>
      <c r="C40" s="1242" t="s">
        <v>573</v>
      </c>
      <c r="D40" s="1243"/>
      <c r="E40" s="1244"/>
      <c r="F40" s="36">
        <v>0.06</v>
      </c>
      <c r="G40" s="37">
        <v>7.0000000000000007E-2</v>
      </c>
      <c r="H40" s="37">
        <v>0.06</v>
      </c>
      <c r="I40" s="37">
        <v>7.0000000000000007E-2</v>
      </c>
      <c r="J40" s="38">
        <v>0.06</v>
      </c>
      <c r="K40" s="22"/>
      <c r="L40" s="22"/>
      <c r="M40" s="22"/>
      <c r="N40" s="22"/>
      <c r="O40" s="22"/>
      <c r="P40" s="22"/>
    </row>
    <row r="41" spans="1:16" ht="39" customHeight="1" x14ac:dyDescent="0.15">
      <c r="A41" s="22"/>
      <c r="B41" s="35"/>
      <c r="C41" s="1242" t="s">
        <v>574</v>
      </c>
      <c r="D41" s="1243"/>
      <c r="E41" s="1244"/>
      <c r="F41" s="36">
        <v>0.02</v>
      </c>
      <c r="G41" s="37">
        <v>0.02</v>
      </c>
      <c r="H41" s="37">
        <v>0.03</v>
      </c>
      <c r="I41" s="37">
        <v>0.04</v>
      </c>
      <c r="J41" s="38">
        <v>0.04</v>
      </c>
      <c r="K41" s="22"/>
      <c r="L41" s="22"/>
      <c r="M41" s="22"/>
      <c r="N41" s="22"/>
      <c r="O41" s="22"/>
      <c r="P41" s="22"/>
    </row>
    <row r="42" spans="1:16" ht="39" customHeight="1" x14ac:dyDescent="0.15">
      <c r="A42" s="22"/>
      <c r="B42" s="39"/>
      <c r="C42" s="1242" t="s">
        <v>575</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576</v>
      </c>
      <c r="D43" s="1246"/>
      <c r="E43" s="1247"/>
      <c r="F43" s="41">
        <v>0.1</v>
      </c>
      <c r="G43" s="42">
        <v>7.0000000000000007E-2</v>
      </c>
      <c r="H43" s="42">
        <v>0.04</v>
      </c>
      <c r="I43" s="42">
        <v>0.02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4N/OtRsTQZmeTWjt03vo6xbTecDs2sIRHe+kRwaBpdVu3Xz5yfKTaw95T6AVHHOlHj8eORkcn10lzsnYR3beQ==" saltValue="Q4MzD1/FVKF9676CPz8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987</v>
      </c>
      <c r="L45" s="60">
        <v>950</v>
      </c>
      <c r="M45" s="60">
        <v>944</v>
      </c>
      <c r="N45" s="60">
        <v>1006</v>
      </c>
      <c r="O45" s="61">
        <v>1066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734</v>
      </c>
      <c r="L48" s="64">
        <v>692</v>
      </c>
      <c r="M48" s="64">
        <v>658</v>
      </c>
      <c r="N48" s="64">
        <v>721</v>
      </c>
      <c r="O48" s="65">
        <v>677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27</v>
      </c>
      <c r="L49" s="64">
        <v>50</v>
      </c>
      <c r="M49" s="64">
        <v>37</v>
      </c>
      <c r="N49" s="64">
        <v>42</v>
      </c>
      <c r="O49" s="65">
        <v>45</v>
      </c>
      <c r="P49" s="48"/>
      <c r="Q49" s="48"/>
      <c r="R49" s="48"/>
      <c r="S49" s="48"/>
      <c r="T49" s="48"/>
      <c r="U49" s="48"/>
    </row>
    <row r="50" spans="1:21" ht="30.75" customHeight="1" x14ac:dyDescent="0.15">
      <c r="A50" s="48"/>
      <c r="B50" s="1270"/>
      <c r="C50" s="1271"/>
      <c r="D50" s="62"/>
      <c r="E50" s="1252" t="s">
        <v>17</v>
      </c>
      <c r="F50" s="1252"/>
      <c r="G50" s="1252"/>
      <c r="H50" s="1252"/>
      <c r="I50" s="1252"/>
      <c r="J50" s="1253"/>
      <c r="K50" s="63">
        <v>37</v>
      </c>
      <c r="L50" s="64">
        <v>37</v>
      </c>
      <c r="M50" s="64">
        <v>36</v>
      </c>
      <c r="N50" s="64">
        <v>36</v>
      </c>
      <c r="O50" s="65">
        <v>4</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1192</v>
      </c>
      <c r="L52" s="64">
        <v>1175</v>
      </c>
      <c r="M52" s="64">
        <v>1180</v>
      </c>
      <c r="N52" s="64">
        <v>1211</v>
      </c>
      <c r="O52" s="65">
        <v>1204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593</v>
      </c>
      <c r="L53" s="69">
        <v>554</v>
      </c>
      <c r="M53" s="69">
        <v>495</v>
      </c>
      <c r="N53" s="69">
        <v>594</v>
      </c>
      <c r="O53" s="70">
        <v>588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x14ac:dyDescent="0.2">
      <c r="B58" s="1260"/>
      <c r="C58" s="1261"/>
      <c r="D58" s="1265" t="s">
        <v>27</v>
      </c>
      <c r="E58" s="1266"/>
      <c r="F58" s="1266"/>
      <c r="G58" s="1266"/>
      <c r="H58" s="1266"/>
      <c r="I58" s="1266"/>
      <c r="J58" s="1267"/>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m+xI5hj5gpPVUfSgNVXL14cVOjodQhihQUYs2ye/sazWPtMS/fczxtnZC5NFSYovU8cu3+4lERER9mU480OA==" saltValue="5FIdccW3DvivI+w5GIJs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12562</v>
      </c>
      <c r="J41" s="104">
        <v>13029</v>
      </c>
      <c r="K41" s="104">
        <v>12838</v>
      </c>
      <c r="L41" s="104">
        <v>13794</v>
      </c>
      <c r="M41" s="105">
        <v>13884</v>
      </c>
    </row>
    <row r="42" spans="2:13" ht="27.75" customHeight="1" x14ac:dyDescent="0.15">
      <c r="B42" s="1278"/>
      <c r="C42" s="1279"/>
      <c r="D42" s="106"/>
      <c r="E42" s="1282" t="s">
        <v>32</v>
      </c>
      <c r="F42" s="1282"/>
      <c r="G42" s="1282"/>
      <c r="H42" s="1283"/>
      <c r="I42" s="107">
        <v>112</v>
      </c>
      <c r="J42" s="108">
        <v>76</v>
      </c>
      <c r="K42" s="108">
        <v>40</v>
      </c>
      <c r="L42" s="108">
        <v>4</v>
      </c>
      <c r="M42" s="109" t="s">
        <v>520</v>
      </c>
    </row>
    <row r="43" spans="2:13" ht="27.75" customHeight="1" x14ac:dyDescent="0.15">
      <c r="B43" s="1278"/>
      <c r="C43" s="1279"/>
      <c r="D43" s="106"/>
      <c r="E43" s="1282" t="s">
        <v>33</v>
      </c>
      <c r="F43" s="1282"/>
      <c r="G43" s="1282"/>
      <c r="H43" s="1283"/>
      <c r="I43" s="107">
        <v>6103</v>
      </c>
      <c r="J43" s="108">
        <v>5755</v>
      </c>
      <c r="K43" s="108">
        <v>5338</v>
      </c>
      <c r="L43" s="108">
        <v>5160</v>
      </c>
      <c r="M43" s="109">
        <v>4766</v>
      </c>
    </row>
    <row r="44" spans="2:13" ht="27.75" customHeight="1" x14ac:dyDescent="0.15">
      <c r="B44" s="1278"/>
      <c r="C44" s="1279"/>
      <c r="D44" s="106"/>
      <c r="E44" s="1282" t="s">
        <v>34</v>
      </c>
      <c r="F44" s="1282"/>
      <c r="G44" s="1282"/>
      <c r="H44" s="1283"/>
      <c r="I44" s="107">
        <v>365</v>
      </c>
      <c r="J44" s="108">
        <v>391</v>
      </c>
      <c r="K44" s="108">
        <v>421</v>
      </c>
      <c r="L44" s="108">
        <v>387</v>
      </c>
      <c r="M44" s="109">
        <v>364</v>
      </c>
    </row>
    <row r="45" spans="2:13" ht="27.75" customHeight="1" x14ac:dyDescent="0.15">
      <c r="B45" s="1278"/>
      <c r="C45" s="1279"/>
      <c r="D45" s="106"/>
      <c r="E45" s="1282" t="s">
        <v>35</v>
      </c>
      <c r="F45" s="1282"/>
      <c r="G45" s="1282"/>
      <c r="H45" s="1283"/>
      <c r="I45" s="107">
        <v>1340</v>
      </c>
      <c r="J45" s="108">
        <v>1395</v>
      </c>
      <c r="K45" s="108">
        <v>1353</v>
      </c>
      <c r="L45" s="108">
        <v>1269</v>
      </c>
      <c r="M45" s="109">
        <v>1216</v>
      </c>
    </row>
    <row r="46" spans="2:13" ht="27.75" customHeight="1" x14ac:dyDescent="0.15">
      <c r="B46" s="1278"/>
      <c r="C46" s="1279"/>
      <c r="D46" s="110"/>
      <c r="E46" s="1282" t="s">
        <v>36</v>
      </c>
      <c r="F46" s="1282"/>
      <c r="G46" s="1282"/>
      <c r="H46" s="1283"/>
      <c r="I46" s="107">
        <v>241</v>
      </c>
      <c r="J46" s="108">
        <v>219</v>
      </c>
      <c r="K46" s="108">
        <v>220</v>
      </c>
      <c r="L46" s="108">
        <v>126</v>
      </c>
      <c r="M46" s="109">
        <v>80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2150</v>
      </c>
      <c r="J50" s="108">
        <v>2212</v>
      </c>
      <c r="K50" s="108">
        <v>2141</v>
      </c>
      <c r="L50" s="108">
        <v>2238</v>
      </c>
      <c r="M50" s="109">
        <v>2255</v>
      </c>
    </row>
    <row r="51" spans="2:13" ht="27.75" customHeight="1" x14ac:dyDescent="0.15">
      <c r="B51" s="1278"/>
      <c r="C51" s="1279"/>
      <c r="D51" s="106"/>
      <c r="E51" s="1282" t="s">
        <v>42</v>
      </c>
      <c r="F51" s="1282"/>
      <c r="G51" s="1282"/>
      <c r="H51" s="1283"/>
      <c r="I51" s="107">
        <v>1603</v>
      </c>
      <c r="J51" s="108">
        <v>1503</v>
      </c>
      <c r="K51" s="108">
        <v>1480</v>
      </c>
      <c r="L51" s="108">
        <v>1401</v>
      </c>
      <c r="M51" s="109">
        <v>1342</v>
      </c>
    </row>
    <row r="52" spans="2:13" ht="27.75" customHeight="1" x14ac:dyDescent="0.15">
      <c r="B52" s="1280"/>
      <c r="C52" s="1281"/>
      <c r="D52" s="106"/>
      <c r="E52" s="1282" t="s">
        <v>43</v>
      </c>
      <c r="F52" s="1282"/>
      <c r="G52" s="1282"/>
      <c r="H52" s="1283"/>
      <c r="I52" s="107">
        <v>11041</v>
      </c>
      <c r="J52" s="108">
        <v>10709</v>
      </c>
      <c r="K52" s="108">
        <v>10045</v>
      </c>
      <c r="L52" s="108">
        <v>10367</v>
      </c>
      <c r="M52" s="109">
        <v>9881</v>
      </c>
    </row>
    <row r="53" spans="2:13" ht="27.75" customHeight="1" thickBot="1" x14ac:dyDescent="0.2">
      <c r="B53" s="1284" t="s">
        <v>44</v>
      </c>
      <c r="C53" s="1285"/>
      <c r="D53" s="113"/>
      <c r="E53" s="1286" t="s">
        <v>45</v>
      </c>
      <c r="F53" s="1286"/>
      <c r="G53" s="1286"/>
      <c r="H53" s="1287"/>
      <c r="I53" s="114">
        <v>5929</v>
      </c>
      <c r="J53" s="115">
        <v>6442</v>
      </c>
      <c r="K53" s="115">
        <v>6545</v>
      </c>
      <c r="L53" s="115">
        <v>6733</v>
      </c>
      <c r="M53" s="116">
        <v>6833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pREuOnVobqckMvn8mCWQZQnIn82OKGIdMVtDWzEKVrpNsSfXFLn2Qv0JmgQ6It+EhWRTVjuNBEGIH5T4zCutQ==" saltValue="c2ipSDZYro5GJYTge7k4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389</v>
      </c>
      <c r="G55" s="128">
        <v>543</v>
      </c>
      <c r="H55" s="129">
        <v>515</v>
      </c>
    </row>
    <row r="56" spans="2:8" ht="52.5" customHeight="1" x14ac:dyDescent="0.15">
      <c r="B56" s="130"/>
      <c r="C56" s="1305" t="s">
        <v>49</v>
      </c>
      <c r="D56" s="1305"/>
      <c r="E56" s="1306"/>
      <c r="F56" s="131">
        <v>408</v>
      </c>
      <c r="G56" s="131">
        <v>415</v>
      </c>
      <c r="H56" s="132">
        <v>413</v>
      </c>
    </row>
    <row r="57" spans="2:8" ht="53.25" customHeight="1" x14ac:dyDescent="0.15">
      <c r="B57" s="130"/>
      <c r="C57" s="1307" t="s">
        <v>50</v>
      </c>
      <c r="D57" s="1307"/>
      <c r="E57" s="1308"/>
      <c r="F57" s="133">
        <v>838</v>
      </c>
      <c r="G57" s="133">
        <v>590</v>
      </c>
      <c r="H57" s="134">
        <v>668</v>
      </c>
    </row>
    <row r="58" spans="2:8" ht="45.75" customHeight="1" x14ac:dyDescent="0.15">
      <c r="B58" s="135"/>
      <c r="C58" s="1295" t="s">
        <v>607</v>
      </c>
      <c r="D58" s="1296"/>
      <c r="E58" s="1297"/>
      <c r="F58" s="136">
        <v>707</v>
      </c>
      <c r="G58" s="136">
        <v>462</v>
      </c>
      <c r="H58" s="137">
        <v>542</v>
      </c>
    </row>
    <row r="59" spans="2:8" ht="45.75" customHeight="1" x14ac:dyDescent="0.15">
      <c r="B59" s="135"/>
      <c r="C59" s="1295" t="s">
        <v>608</v>
      </c>
      <c r="D59" s="1296"/>
      <c r="E59" s="1297"/>
      <c r="F59" s="136">
        <v>67</v>
      </c>
      <c r="G59" s="136">
        <v>67</v>
      </c>
      <c r="H59" s="137">
        <v>67</v>
      </c>
    </row>
    <row r="60" spans="2:8" ht="45.75" customHeight="1" x14ac:dyDescent="0.15">
      <c r="B60" s="135"/>
      <c r="C60" s="1295" t="s">
        <v>609</v>
      </c>
      <c r="D60" s="1296"/>
      <c r="E60" s="1297"/>
      <c r="F60" s="136">
        <v>25</v>
      </c>
      <c r="G60" s="136">
        <v>22</v>
      </c>
      <c r="H60" s="137">
        <v>20</v>
      </c>
    </row>
    <row r="61" spans="2:8" ht="45.75" customHeight="1" x14ac:dyDescent="0.15">
      <c r="B61" s="135"/>
      <c r="C61" s="1295" t="s">
        <v>610</v>
      </c>
      <c r="D61" s="1296"/>
      <c r="E61" s="1297"/>
      <c r="F61" s="136">
        <v>16</v>
      </c>
      <c r="G61" s="136">
        <v>15</v>
      </c>
      <c r="H61" s="137">
        <v>13</v>
      </c>
    </row>
    <row r="62" spans="2:8" ht="45.75" customHeight="1" thickBot="1" x14ac:dyDescent="0.2">
      <c r="B62" s="138"/>
      <c r="C62" s="1298" t="s">
        <v>611</v>
      </c>
      <c r="D62" s="1299"/>
      <c r="E62" s="1300"/>
      <c r="F62" s="139">
        <v>11</v>
      </c>
      <c r="G62" s="139">
        <v>11</v>
      </c>
      <c r="H62" s="140">
        <v>11</v>
      </c>
    </row>
    <row r="63" spans="2:8" ht="52.5" customHeight="1" thickBot="1" x14ac:dyDescent="0.2">
      <c r="B63" s="141"/>
      <c r="C63" s="1301" t="s">
        <v>51</v>
      </c>
      <c r="D63" s="1301"/>
      <c r="E63" s="1302"/>
      <c r="F63" s="142">
        <v>1636</v>
      </c>
      <c r="G63" s="142">
        <v>1548</v>
      </c>
      <c r="H63" s="143">
        <v>1596</v>
      </c>
    </row>
    <row r="64" spans="2:8" ht="15" customHeight="1" x14ac:dyDescent="0.15"/>
  </sheetData>
  <sheetProtection algorithmName="SHA-512" hashValue="hFqjKXKpovMaWxaNI++zhEg4aOZro0aFT4PUu8rU2G6XR52PHJt/C0YDIu22caYgd+ROntSAoDff9WBHzOFVWg==" saltValue="cYmPCspbGHpnG3iMKsBP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B99A-38A0-4FDA-AA24-8BCAC6A2DBD3}">
  <sheetPr>
    <pageSetUpPr fitToPage="1"/>
  </sheetPr>
  <dimension ref="A1:WZM160"/>
  <sheetViews>
    <sheetView showGridLines="0" tabSelected="1" zoomScaleNormal="100" zoomScaleSheetLayoutView="55" workbookViewId="0">
      <selection activeCell="DD65" sqref="DD6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09">
        <v>105.4</v>
      </c>
      <c r="BQ51" s="1309"/>
      <c r="BR51" s="1309"/>
      <c r="BS51" s="1309"/>
      <c r="BT51" s="1309"/>
      <c r="BU51" s="1309"/>
      <c r="BV51" s="1309"/>
      <c r="BW51" s="1309"/>
      <c r="BX51" s="1309">
        <v>115.5</v>
      </c>
      <c r="BY51" s="1309"/>
      <c r="BZ51" s="1309"/>
      <c r="CA51" s="1309"/>
      <c r="CB51" s="1309"/>
      <c r="CC51" s="1309"/>
      <c r="CD51" s="1309"/>
      <c r="CE51" s="1309"/>
      <c r="CF51" s="1309">
        <v>116</v>
      </c>
      <c r="CG51" s="1309"/>
      <c r="CH51" s="1309"/>
      <c r="CI51" s="1309"/>
      <c r="CJ51" s="1309"/>
      <c r="CK51" s="1309"/>
      <c r="CL51" s="1309"/>
      <c r="CM51" s="1309"/>
      <c r="CN51" s="1309">
        <v>122.2</v>
      </c>
      <c r="CO51" s="1309"/>
      <c r="CP51" s="1309"/>
      <c r="CQ51" s="1309"/>
      <c r="CR51" s="1309"/>
      <c r="CS51" s="1309"/>
      <c r="CT51" s="1309"/>
      <c r="CU51" s="1309"/>
      <c r="CV51" s="1309">
        <v>120.4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09">
        <v>53.1</v>
      </c>
      <c r="BQ53" s="1309"/>
      <c r="BR53" s="1309"/>
      <c r="BS53" s="1309"/>
      <c r="BT53" s="1309"/>
      <c r="BU53" s="1309"/>
      <c r="BV53" s="1309"/>
      <c r="BW53" s="1309"/>
      <c r="BX53" s="1309">
        <v>54.2</v>
      </c>
      <c r="BY53" s="1309"/>
      <c r="BZ53" s="1309"/>
      <c r="CA53" s="1309"/>
      <c r="CB53" s="1309"/>
      <c r="CC53" s="1309"/>
      <c r="CD53" s="1309"/>
      <c r="CE53" s="1309"/>
      <c r="CF53" s="1309">
        <v>58</v>
      </c>
      <c r="CG53" s="1309"/>
      <c r="CH53" s="1309"/>
      <c r="CI53" s="1309"/>
      <c r="CJ53" s="1309"/>
      <c r="CK53" s="1309"/>
      <c r="CL53" s="1309"/>
      <c r="CM53" s="1309"/>
      <c r="CN53" s="1309">
        <v>58.5</v>
      </c>
      <c r="CO53" s="1309"/>
      <c r="CP53" s="1309"/>
      <c r="CQ53" s="1309"/>
      <c r="CR53" s="1309"/>
      <c r="CS53" s="1309"/>
      <c r="CT53" s="1309"/>
      <c r="CU53" s="1309"/>
      <c r="CV53" s="1309">
        <v>59.5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621</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09">
        <v>54.5</v>
      </c>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v>105.4</v>
      </c>
      <c r="BQ73" s="1309"/>
      <c r="BR73" s="1309"/>
      <c r="BS73" s="1309"/>
      <c r="BT73" s="1309"/>
      <c r="BU73" s="1309"/>
      <c r="BV73" s="1309"/>
      <c r="BW73" s="1309"/>
      <c r="BX73" s="1309">
        <v>115.5</v>
      </c>
      <c r="BY73" s="1309"/>
      <c r="BZ73" s="1309"/>
      <c r="CA73" s="1309"/>
      <c r="CB73" s="1309"/>
      <c r="CC73" s="1309"/>
      <c r="CD73" s="1309"/>
      <c r="CE73" s="1309"/>
      <c r="CF73" s="1309">
        <v>116</v>
      </c>
      <c r="CG73" s="1309"/>
      <c r="CH73" s="1309"/>
      <c r="CI73" s="1309"/>
      <c r="CJ73" s="1309"/>
      <c r="CK73" s="1309"/>
      <c r="CL73" s="1309"/>
      <c r="CM73" s="1309"/>
      <c r="CN73" s="1309">
        <v>122.2</v>
      </c>
      <c r="CO73" s="1309"/>
      <c r="CP73" s="1309"/>
      <c r="CQ73" s="1309"/>
      <c r="CR73" s="1309"/>
      <c r="CS73" s="1309"/>
      <c r="CT73" s="1309"/>
      <c r="CU73" s="1309"/>
      <c r="CV73" s="1309">
        <v>120.4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09">
        <v>11</v>
      </c>
      <c r="BQ75" s="1309"/>
      <c r="BR75" s="1309"/>
      <c r="BS75" s="1309"/>
      <c r="BT75" s="1309"/>
      <c r="BU75" s="1309"/>
      <c r="BV75" s="1309"/>
      <c r="BW75" s="1309"/>
      <c r="BX75" s="1309">
        <v>10.4</v>
      </c>
      <c r="BY75" s="1309"/>
      <c r="BZ75" s="1309"/>
      <c r="CA75" s="1309"/>
      <c r="CB75" s="1309"/>
      <c r="CC75" s="1309"/>
      <c r="CD75" s="1309"/>
      <c r="CE75" s="1309"/>
      <c r="CF75" s="1309">
        <v>9.6999999999999993</v>
      </c>
      <c r="CG75" s="1309"/>
      <c r="CH75" s="1309"/>
      <c r="CI75" s="1309"/>
      <c r="CJ75" s="1309"/>
      <c r="CK75" s="1309"/>
      <c r="CL75" s="1309"/>
      <c r="CM75" s="1309"/>
      <c r="CN75" s="1309">
        <v>9.8000000000000007</v>
      </c>
      <c r="CO75" s="1309"/>
      <c r="CP75" s="1309"/>
      <c r="CQ75" s="1309"/>
      <c r="CR75" s="1309"/>
      <c r="CS75" s="1309"/>
      <c r="CT75" s="1309"/>
      <c r="CU75" s="1309"/>
      <c r="CV75" s="1309">
        <v>9.9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621</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624</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66g4UJRDQ4pLqODuyqHNSl3qNwQmbbJ42ZemyvV5DUihV9zwPrSmd9HzPzoKNdByz/htIG2DujRG56EIgWxQ==" saltValue="M1vXpK81+D8CUHuySP+Q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5D1F-6706-4EE8-A0DF-9F21C52CC595}">
  <sheetPr>
    <pageSetUpPr fitToPage="1"/>
  </sheetPr>
  <dimension ref="A1:DR125"/>
  <sheetViews>
    <sheetView showGridLines="0" topLeftCell="B101" zoomScaleNormal="100" zoomScaleSheetLayoutView="70"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uPw4DyXsutKcTRGhS/nPZOU9M30w6Y3rTEnQj9atytPCWPLKj3dEi9D8ZAYA6wUIXgkj9MeRRrFxihrC5hk42g==" saltValue="28Kk5GCGd0xYGQChoGuy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30C3-023E-4D00-8182-FA891DF6DA30}">
  <sheetPr>
    <pageSetUpPr fitToPage="1"/>
  </sheetPr>
  <dimension ref="A1:DR125"/>
  <sheetViews>
    <sheetView showGridLines="0" topLeftCell="A106" zoomScaleNormal="100" zoomScaleSheetLayoutView="55" workbookViewId="0">
      <selection activeCell="DD65" sqref="DD6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duOdmOF/Jrud8coqmThAzFtU40ruv4tS25Tm0T7HDeH6VzWp/3eJzyqur6hLj9C4e6HR1cXCJfeA7NjrUdsSvA==" saltValue="nqCwUwSmEcMPcc6oV/Q9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79363</v>
      </c>
      <c r="E3" s="162"/>
      <c r="F3" s="163">
        <v>56894</v>
      </c>
      <c r="G3" s="164"/>
      <c r="H3" s="165"/>
    </row>
    <row r="4" spans="1:8" x14ac:dyDescent="0.15">
      <c r="A4" s="166"/>
      <c r="B4" s="167"/>
      <c r="C4" s="168"/>
      <c r="D4" s="169">
        <v>52821</v>
      </c>
      <c r="E4" s="170"/>
      <c r="F4" s="171">
        <v>32548</v>
      </c>
      <c r="G4" s="172"/>
      <c r="H4" s="173"/>
    </row>
    <row r="5" spans="1:8" x14ac:dyDescent="0.15">
      <c r="A5" s="154" t="s">
        <v>553</v>
      </c>
      <c r="B5" s="159"/>
      <c r="C5" s="160"/>
      <c r="D5" s="161">
        <v>69761</v>
      </c>
      <c r="E5" s="162"/>
      <c r="F5" s="163">
        <v>57122</v>
      </c>
      <c r="G5" s="164"/>
      <c r="H5" s="165"/>
    </row>
    <row r="6" spans="1:8" x14ac:dyDescent="0.15">
      <c r="A6" s="166"/>
      <c r="B6" s="167"/>
      <c r="C6" s="168"/>
      <c r="D6" s="169">
        <v>47173</v>
      </c>
      <c r="E6" s="170"/>
      <c r="F6" s="171">
        <v>36191</v>
      </c>
      <c r="G6" s="172"/>
      <c r="H6" s="173"/>
    </row>
    <row r="7" spans="1:8" x14ac:dyDescent="0.15">
      <c r="A7" s="154" t="s">
        <v>554</v>
      </c>
      <c r="B7" s="159"/>
      <c r="C7" s="160"/>
      <c r="D7" s="161">
        <v>31650</v>
      </c>
      <c r="E7" s="162"/>
      <c r="F7" s="163">
        <v>53655</v>
      </c>
      <c r="G7" s="164"/>
      <c r="H7" s="165"/>
    </row>
    <row r="8" spans="1:8" x14ac:dyDescent="0.15">
      <c r="A8" s="166"/>
      <c r="B8" s="167"/>
      <c r="C8" s="168"/>
      <c r="D8" s="169">
        <v>18119</v>
      </c>
      <c r="E8" s="170"/>
      <c r="F8" s="171">
        <v>32719</v>
      </c>
      <c r="G8" s="172"/>
      <c r="H8" s="173"/>
    </row>
    <row r="9" spans="1:8" x14ac:dyDescent="0.15">
      <c r="A9" s="154" t="s">
        <v>555</v>
      </c>
      <c r="B9" s="159"/>
      <c r="C9" s="160"/>
      <c r="D9" s="161">
        <v>103054</v>
      </c>
      <c r="E9" s="162"/>
      <c r="F9" s="163">
        <v>53869</v>
      </c>
      <c r="G9" s="164"/>
      <c r="H9" s="165"/>
    </row>
    <row r="10" spans="1:8" x14ac:dyDescent="0.15">
      <c r="A10" s="166"/>
      <c r="B10" s="167"/>
      <c r="C10" s="168"/>
      <c r="D10" s="169">
        <v>78085</v>
      </c>
      <c r="E10" s="170"/>
      <c r="F10" s="171">
        <v>35046</v>
      </c>
      <c r="G10" s="172"/>
      <c r="H10" s="173"/>
    </row>
    <row r="11" spans="1:8" x14ac:dyDescent="0.15">
      <c r="A11" s="154" t="s">
        <v>556</v>
      </c>
      <c r="B11" s="159"/>
      <c r="C11" s="160"/>
      <c r="D11" s="161">
        <v>51984</v>
      </c>
      <c r="E11" s="162"/>
      <c r="F11" s="163">
        <v>59119</v>
      </c>
      <c r="G11" s="164"/>
      <c r="H11" s="165"/>
    </row>
    <row r="12" spans="1:8" x14ac:dyDescent="0.15">
      <c r="A12" s="166"/>
      <c r="B12" s="167"/>
      <c r="C12" s="174"/>
      <c r="D12" s="169">
        <v>24430</v>
      </c>
      <c r="E12" s="170"/>
      <c r="F12" s="171">
        <v>29900</v>
      </c>
      <c r="G12" s="172"/>
      <c r="H12" s="173"/>
    </row>
    <row r="13" spans="1:8" x14ac:dyDescent="0.15">
      <c r="A13" s="154"/>
      <c r="B13" s="159"/>
      <c r="C13" s="175"/>
      <c r="D13" s="176">
        <v>67162</v>
      </c>
      <c r="E13" s="177"/>
      <c r="F13" s="178">
        <v>56132</v>
      </c>
      <c r="G13" s="179"/>
      <c r="H13" s="165"/>
    </row>
    <row r="14" spans="1:8" x14ac:dyDescent="0.15">
      <c r="A14" s="166"/>
      <c r="B14" s="167"/>
      <c r="C14" s="168"/>
      <c r="D14" s="169">
        <v>44126</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5.84</v>
      </c>
      <c r="C19" s="180">
        <f>ROUND(VALUE(SUBSTITUTE(実質収支比率等に係る経年分析!G$48,"▲","-")),2)</f>
        <v>4.96</v>
      </c>
      <c r="D19" s="180">
        <f>ROUND(VALUE(SUBSTITUTE(実質収支比率等に係る経年分析!H$48,"▲","-")),2)</f>
        <v>7.31</v>
      </c>
      <c r="E19" s="180">
        <f>ROUND(VALUE(SUBSTITUTE(実質収支比率等に係る経年分析!I$48,"▲","-")),2)</f>
        <v>6.85</v>
      </c>
      <c r="F19" s="180">
        <f>ROUND(VALUE(SUBSTITUTE(実質収支比率等に係る経年分析!J$48,"▲","-")),2)</f>
        <v>8.09</v>
      </c>
    </row>
    <row r="20" spans="1:11" x14ac:dyDescent="0.15">
      <c r="A20" s="180" t="s">
        <v>55</v>
      </c>
      <c r="B20" s="180">
        <f>ROUND(VALUE(SUBSTITUTE(実質収支比率等に係る経年分析!F$47,"▲","-")),2)</f>
        <v>7.78</v>
      </c>
      <c r="C20" s="180">
        <f>ROUND(VALUE(SUBSTITUTE(実質収支比率等に係る経年分析!G$47,"▲","-")),2)</f>
        <v>7.47</v>
      </c>
      <c r="D20" s="180">
        <f>ROUND(VALUE(SUBSTITUTE(実質収支比率等に係る経年分析!H$47,"▲","-")),2)</f>
        <v>5.83</v>
      </c>
      <c r="E20" s="180">
        <f>ROUND(VALUE(SUBSTITUTE(実質収支比率等に係る経年分析!I$47,"▲","-")),2)</f>
        <v>8.2799999999999994</v>
      </c>
      <c r="F20" s="180">
        <f>ROUND(VALUE(SUBSTITUTE(実質収支比率等に係る経年分析!J$47,"▲","-")),2)</f>
        <v>7.68</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1.87</v>
      </c>
      <c r="F21" s="180">
        <f>IF(ISNUMBER(VALUE(SUBSTITUTE(実質収支比率等に係る経年分析!J$49,"▲","-"))),ROUND(VALUE(SUBSTITUTE(実質収支比率等に係る経年分析!J$49,"▲","-")),2),NA())</f>
        <v>0.98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2.4700000000000002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4.8899999999999997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1192</v>
      </c>
      <c r="E42" s="182"/>
      <c r="F42" s="182"/>
      <c r="G42" s="182">
        <f>'実質公債費比率（分子）の構造'!L$52</f>
        <v>1175</v>
      </c>
      <c r="H42" s="182"/>
      <c r="I42" s="182"/>
      <c r="J42" s="182">
        <f>'実質公債費比率（分子）の構造'!M$52</f>
        <v>1180</v>
      </c>
      <c r="K42" s="182"/>
      <c r="L42" s="182"/>
      <c r="M42" s="182">
        <f>'実質公債費比率（分子）の構造'!N$52</f>
        <v>1211</v>
      </c>
      <c r="N42" s="182"/>
      <c r="O42" s="182"/>
      <c r="P42" s="182">
        <f>'実質公債費比率（分子）の構造'!O$52</f>
        <v>1204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37</v>
      </c>
      <c r="C44" s="182"/>
      <c r="D44" s="182"/>
      <c r="E44" s="182">
        <f>'実質公債費比率（分子）の構造'!L$50</f>
        <v>37</v>
      </c>
      <c r="F44" s="182"/>
      <c r="G44" s="182"/>
      <c r="H44" s="182">
        <f>'実質公債費比率（分子）の構造'!M$50</f>
        <v>36</v>
      </c>
      <c r="I44" s="182"/>
      <c r="J44" s="182"/>
      <c r="K44" s="182">
        <f>'実質公債費比率（分子）の構造'!N$50</f>
        <v>36</v>
      </c>
      <c r="L44" s="182"/>
      <c r="M44" s="182"/>
      <c r="N44" s="182">
        <f>'実質公債費比率（分子）の構造'!O$50</f>
        <v>4</v>
      </c>
      <c r="O44" s="182"/>
      <c r="P44" s="182"/>
    </row>
    <row r="45" spans="1:16" x14ac:dyDescent="0.15">
      <c r="A45" s="182" t="s">
        <v>66</v>
      </c>
      <c r="B45" s="182">
        <f>'実質公債費比率（分子）の構造'!K$49</f>
        <v>27</v>
      </c>
      <c r="C45" s="182"/>
      <c r="D45" s="182"/>
      <c r="E45" s="182">
        <f>'実質公債費比率（分子）の構造'!L$49</f>
        <v>50</v>
      </c>
      <c r="F45" s="182"/>
      <c r="G45" s="182"/>
      <c r="H45" s="182">
        <f>'実質公債費比率（分子）の構造'!M$49</f>
        <v>37</v>
      </c>
      <c r="I45" s="182"/>
      <c r="J45" s="182"/>
      <c r="K45" s="182">
        <f>'実質公債費比率（分子）の構造'!N$49</f>
        <v>42</v>
      </c>
      <c r="L45" s="182"/>
      <c r="M45" s="182"/>
      <c r="N45" s="182">
        <f>'実質公債費比率（分子）の構造'!O$49</f>
        <v>45</v>
      </c>
      <c r="O45" s="182"/>
      <c r="P45" s="182"/>
    </row>
    <row r="46" spans="1:16" x14ac:dyDescent="0.15">
      <c r="A46" s="182" t="s">
        <v>67</v>
      </c>
      <c r="B46" s="182">
        <f>'実質公債費比率（分子）の構造'!K$48</f>
        <v>734</v>
      </c>
      <c r="C46" s="182"/>
      <c r="D46" s="182"/>
      <c r="E46" s="182">
        <f>'実質公債費比率（分子）の構造'!L$48</f>
        <v>692</v>
      </c>
      <c r="F46" s="182"/>
      <c r="G46" s="182"/>
      <c r="H46" s="182">
        <f>'実質公債費比率（分子）の構造'!M$48</f>
        <v>658</v>
      </c>
      <c r="I46" s="182"/>
      <c r="J46" s="182"/>
      <c r="K46" s="182">
        <f>'実質公債費比率（分子）の構造'!N$48</f>
        <v>721</v>
      </c>
      <c r="L46" s="182"/>
      <c r="M46" s="182"/>
      <c r="N46" s="182">
        <f>'実質公債費比率（分子）の構造'!O$48</f>
        <v>677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987</v>
      </c>
      <c r="C49" s="182"/>
      <c r="D49" s="182"/>
      <c r="E49" s="182">
        <f>'実質公債費比率（分子）の構造'!L$45</f>
        <v>950</v>
      </c>
      <c r="F49" s="182"/>
      <c r="G49" s="182"/>
      <c r="H49" s="182">
        <f>'実質公債費比率（分子）の構造'!M$45</f>
        <v>944</v>
      </c>
      <c r="I49" s="182"/>
      <c r="J49" s="182"/>
      <c r="K49" s="182">
        <f>'実質公債費比率（分子）の構造'!N$45</f>
        <v>1006</v>
      </c>
      <c r="L49" s="182"/>
      <c r="M49" s="182"/>
      <c r="N49" s="182">
        <f>'実質公債費比率（分子）の構造'!O$45</f>
        <v>1066</v>
      </c>
      <c r="O49" s="182"/>
      <c r="P49" s="182"/>
    </row>
    <row r="50" spans="1:16" x14ac:dyDescent="0.15">
      <c r="A50" s="182" t="s">
        <v>71</v>
      </c>
      <c r="B50" s="182" t="e">
        <f>NA()</f>
        <v>#N/A</v>
      </c>
      <c r="C50" s="182">
        <f>IF(ISNUMBER('実質公債費比率（分子）の構造'!K$53),'実質公債費比率（分子）の構造'!K$53,NA())</f>
        <v>593</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495</v>
      </c>
      <c r="J50" s="182" t="e">
        <f>NA()</f>
        <v>#N/A</v>
      </c>
      <c r="K50" s="182" t="e">
        <f>NA()</f>
        <v>#N/A</v>
      </c>
      <c r="L50" s="182">
        <f>IF(ISNUMBER('実質公債費比率（分子）の構造'!N$53),'実質公債費比率（分子）の構造'!N$53,NA())</f>
        <v>594</v>
      </c>
      <c r="M50" s="182" t="e">
        <f>NA()</f>
        <v>#N/A</v>
      </c>
      <c r="N50" s="182" t="e">
        <f>NA()</f>
        <v>#N/A</v>
      </c>
      <c r="O50" s="182">
        <f>IF(ISNUMBER('実質公債費比率（分子）の構造'!O$53),'実質公債費比率（分子）の構造'!O$53,NA())</f>
        <v>588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11041</v>
      </c>
      <c r="E56" s="181"/>
      <c r="F56" s="181"/>
      <c r="G56" s="181">
        <f>'将来負担比率（分子）の構造'!J$52</f>
        <v>10709</v>
      </c>
      <c r="H56" s="181"/>
      <c r="I56" s="181"/>
      <c r="J56" s="181">
        <f>'将来負担比率（分子）の構造'!K$52</f>
        <v>10045</v>
      </c>
      <c r="K56" s="181"/>
      <c r="L56" s="181"/>
      <c r="M56" s="181">
        <f>'将来負担比率（分子）の構造'!L$52</f>
        <v>10367</v>
      </c>
      <c r="N56" s="181"/>
      <c r="O56" s="181"/>
      <c r="P56" s="181">
        <f>'将来負担比率（分子）の構造'!M$52</f>
        <v>9881</v>
      </c>
    </row>
    <row r="57" spans="1:16" x14ac:dyDescent="0.15">
      <c r="A57" s="181" t="s">
        <v>42</v>
      </c>
      <c r="B57" s="181"/>
      <c r="C57" s="181"/>
      <c r="D57" s="181">
        <f>'将来負担比率（分子）の構造'!I$51</f>
        <v>1603</v>
      </c>
      <c r="E57" s="181"/>
      <c r="F57" s="181"/>
      <c r="G57" s="181">
        <f>'将来負担比率（分子）の構造'!J$51</f>
        <v>1503</v>
      </c>
      <c r="H57" s="181"/>
      <c r="I57" s="181"/>
      <c r="J57" s="181">
        <f>'将来負担比率（分子）の構造'!K$51</f>
        <v>1480</v>
      </c>
      <c r="K57" s="181"/>
      <c r="L57" s="181"/>
      <c r="M57" s="181">
        <f>'将来負担比率（分子）の構造'!L$51</f>
        <v>1401</v>
      </c>
      <c r="N57" s="181"/>
      <c r="O57" s="181"/>
      <c r="P57" s="181">
        <f>'将来負担比率（分子）の構造'!M$51</f>
        <v>1342</v>
      </c>
    </row>
    <row r="58" spans="1:16" x14ac:dyDescent="0.15">
      <c r="A58" s="181" t="s">
        <v>41</v>
      </c>
      <c r="B58" s="181"/>
      <c r="C58" s="181"/>
      <c r="D58" s="181">
        <f>'将来負担比率（分子）の構造'!I$50</f>
        <v>2150</v>
      </c>
      <c r="E58" s="181"/>
      <c r="F58" s="181"/>
      <c r="G58" s="181">
        <f>'将来負担比率（分子）の構造'!J$50</f>
        <v>2212</v>
      </c>
      <c r="H58" s="181"/>
      <c r="I58" s="181"/>
      <c r="J58" s="181">
        <f>'将来負担比率（分子）の構造'!K$50</f>
        <v>2141</v>
      </c>
      <c r="K58" s="181"/>
      <c r="L58" s="181"/>
      <c r="M58" s="181">
        <f>'将来負担比率（分子）の構造'!L$50</f>
        <v>2238</v>
      </c>
      <c r="N58" s="181"/>
      <c r="O58" s="181"/>
      <c r="P58" s="181">
        <f>'将来負担比率（分子）の構造'!M$50</f>
        <v>2255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241</v>
      </c>
      <c r="C61" s="181"/>
      <c r="D61" s="181"/>
      <c r="E61" s="181">
        <f>'将来負担比率（分子）の構造'!J$46</f>
        <v>219</v>
      </c>
      <c r="F61" s="181"/>
      <c r="G61" s="181"/>
      <c r="H61" s="181">
        <f>'将来負担比率（分子）の構造'!K$46</f>
        <v>220</v>
      </c>
      <c r="I61" s="181"/>
      <c r="J61" s="181"/>
      <c r="K61" s="181">
        <f>'将来負担比率（分子）の構造'!L$46</f>
        <v>126</v>
      </c>
      <c r="L61" s="181"/>
      <c r="M61" s="181"/>
      <c r="N61" s="181">
        <f>'将来負担比率（分子）の構造'!M$46</f>
        <v>80</v>
      </c>
      <c r="O61" s="181"/>
      <c r="P61" s="181"/>
    </row>
    <row r="62" spans="1:16" x14ac:dyDescent="0.15">
      <c r="A62" s="181" t="s">
        <v>35</v>
      </c>
      <c r="B62" s="181">
        <f>'将来負担比率（分子）の構造'!I$45</f>
        <v>1340</v>
      </c>
      <c r="C62" s="181"/>
      <c r="D62" s="181"/>
      <c r="E62" s="181">
        <f>'将来負担比率（分子）の構造'!J$45</f>
        <v>1395</v>
      </c>
      <c r="F62" s="181"/>
      <c r="G62" s="181"/>
      <c r="H62" s="181">
        <f>'将来負担比率（分子）の構造'!K$45</f>
        <v>1353</v>
      </c>
      <c r="I62" s="181"/>
      <c r="J62" s="181"/>
      <c r="K62" s="181">
        <f>'将来負担比率（分子）の構造'!L$45</f>
        <v>1269</v>
      </c>
      <c r="L62" s="181"/>
      <c r="M62" s="181"/>
      <c r="N62" s="181">
        <f>'将来負担比率（分子）の構造'!M$45</f>
        <v>1216</v>
      </c>
      <c r="O62" s="181"/>
      <c r="P62" s="181"/>
    </row>
    <row r="63" spans="1:16" x14ac:dyDescent="0.15">
      <c r="A63" s="181" t="s">
        <v>34</v>
      </c>
      <c r="B63" s="181">
        <f>'将来負担比率（分子）の構造'!I$44</f>
        <v>365</v>
      </c>
      <c r="C63" s="181"/>
      <c r="D63" s="181"/>
      <c r="E63" s="181">
        <f>'将来負担比率（分子）の構造'!J$44</f>
        <v>391</v>
      </c>
      <c r="F63" s="181"/>
      <c r="G63" s="181"/>
      <c r="H63" s="181">
        <f>'将来負担比率（分子）の構造'!K$44</f>
        <v>421</v>
      </c>
      <c r="I63" s="181"/>
      <c r="J63" s="181"/>
      <c r="K63" s="181">
        <f>'将来負担比率（分子）の構造'!L$44</f>
        <v>387</v>
      </c>
      <c r="L63" s="181"/>
      <c r="M63" s="181"/>
      <c r="N63" s="181">
        <f>'将来負担比率（分子）の構造'!M$44</f>
        <v>364</v>
      </c>
      <c r="O63" s="181"/>
      <c r="P63" s="181"/>
    </row>
    <row r="64" spans="1:16" x14ac:dyDescent="0.15">
      <c r="A64" s="181" t="s">
        <v>33</v>
      </c>
      <c r="B64" s="181">
        <f>'将来負担比率（分子）の構造'!I$43</f>
        <v>6103</v>
      </c>
      <c r="C64" s="181"/>
      <c r="D64" s="181"/>
      <c r="E64" s="181">
        <f>'将来負担比率（分子）の構造'!J$43</f>
        <v>5755</v>
      </c>
      <c r="F64" s="181"/>
      <c r="G64" s="181"/>
      <c r="H64" s="181">
        <f>'将来負担比率（分子）の構造'!K$43</f>
        <v>5338</v>
      </c>
      <c r="I64" s="181"/>
      <c r="J64" s="181"/>
      <c r="K64" s="181">
        <f>'将来負担比率（分子）の構造'!L$43</f>
        <v>5160</v>
      </c>
      <c r="L64" s="181"/>
      <c r="M64" s="181"/>
      <c r="N64" s="181">
        <f>'将来負担比率（分子）の構造'!M$43</f>
        <v>4766</v>
      </c>
      <c r="O64" s="181"/>
      <c r="P64" s="181"/>
    </row>
    <row r="65" spans="1:16" x14ac:dyDescent="0.15">
      <c r="A65" s="181" t="s">
        <v>32</v>
      </c>
      <c r="B65" s="181">
        <f>'将来負担比率（分子）の構造'!I$42</f>
        <v>112</v>
      </c>
      <c r="C65" s="181"/>
      <c r="D65" s="181"/>
      <c r="E65" s="181">
        <f>'将来負担比率（分子）の構造'!J$42</f>
        <v>76</v>
      </c>
      <c r="F65" s="181"/>
      <c r="G65" s="181"/>
      <c r="H65" s="181">
        <f>'将来負担比率（分子）の構造'!K$42</f>
        <v>40</v>
      </c>
      <c r="I65" s="181"/>
      <c r="J65" s="181"/>
      <c r="K65" s="181">
        <f>'将来負担比率（分子）の構造'!L$42</f>
        <v>4</v>
      </c>
      <c r="L65" s="181"/>
      <c r="M65" s="181"/>
      <c r="N65" s="181" t="str">
        <f>'将来負担比率（分子）の構造'!M$42</f>
        <v>-</v>
      </c>
      <c r="O65" s="181"/>
      <c r="P65" s="181"/>
    </row>
    <row r="66" spans="1:16" x14ac:dyDescent="0.15">
      <c r="A66" s="181" t="s">
        <v>31</v>
      </c>
      <c r="B66" s="181">
        <f>'将来負担比率（分子）の構造'!I$41</f>
        <v>12562</v>
      </c>
      <c r="C66" s="181"/>
      <c r="D66" s="181"/>
      <c r="E66" s="181">
        <f>'将来負担比率（分子）の構造'!J$41</f>
        <v>13029</v>
      </c>
      <c r="F66" s="181"/>
      <c r="G66" s="181"/>
      <c r="H66" s="181">
        <f>'将来負担比率（分子）の構造'!K$41</f>
        <v>12838</v>
      </c>
      <c r="I66" s="181"/>
      <c r="J66" s="181"/>
      <c r="K66" s="181">
        <f>'将来負担比率（分子）の構造'!L$41</f>
        <v>13794</v>
      </c>
      <c r="L66" s="181"/>
      <c r="M66" s="181"/>
      <c r="N66" s="181">
        <f>'将来負担比率（分子）の構造'!M$41</f>
        <v>13884</v>
      </c>
      <c r="O66" s="181"/>
      <c r="P66" s="181"/>
    </row>
    <row r="67" spans="1:16" x14ac:dyDescent="0.15">
      <c r="A67" s="181" t="s">
        <v>75</v>
      </c>
      <c r="B67" s="181" t="e">
        <f>NA()</f>
        <v>#N/A</v>
      </c>
      <c r="C67" s="181">
        <f>IF(ISNUMBER('将来負担比率（分子）の構造'!I$53), IF('将来負担比率（分子）の構造'!I$53 &lt; 0, 0, '将来負担比率（分子）の構造'!I$53), NA())</f>
        <v>5929</v>
      </c>
      <c r="D67" s="181" t="e">
        <f>NA()</f>
        <v>#N/A</v>
      </c>
      <c r="E67" s="181" t="e">
        <f>NA()</f>
        <v>#N/A</v>
      </c>
      <c r="F67" s="181">
        <f>IF(ISNUMBER('将来負担比率（分子）の構造'!J$53), IF('将来負担比率（分子）の構造'!J$53 &lt; 0, 0, '将来負担比率（分子）の構造'!J$53), NA())</f>
        <v>6442</v>
      </c>
      <c r="G67" s="181" t="e">
        <f>NA()</f>
        <v>#N/A</v>
      </c>
      <c r="H67" s="181" t="e">
        <f>NA()</f>
        <v>#N/A</v>
      </c>
      <c r="I67" s="181">
        <f>IF(ISNUMBER('将来負担比率（分子）の構造'!K$53), IF('将来負担比率（分子）の構造'!K$53 &lt; 0, 0, '将来負担比率（分子）の構造'!K$53), NA())</f>
        <v>6545</v>
      </c>
      <c r="J67" s="181" t="e">
        <f>NA()</f>
        <v>#N/A</v>
      </c>
      <c r="K67" s="181" t="e">
        <f>NA()</f>
        <v>#N/A</v>
      </c>
      <c r="L67" s="181">
        <f>IF(ISNUMBER('将来負担比率（分子）の構造'!L$53), IF('将来負担比率（分子）の構造'!L$53 &lt; 0, 0, '将来負担比率（分子）の構造'!L$53), NA())</f>
        <v>6733</v>
      </c>
      <c r="M67" s="181" t="e">
        <f>NA()</f>
        <v>#N/A</v>
      </c>
      <c r="N67" s="181" t="e">
        <f>NA()</f>
        <v>#N/A</v>
      </c>
      <c r="O67" s="181">
        <f>IF(ISNUMBER('将来負担比率（分子）の構造'!M$53), IF('将来負担比率（分子）の構造'!M$53 &lt; 0, 0, '将来負担比率（分子）の構造'!M$53), NA())</f>
        <v>6833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389</v>
      </c>
      <c r="C72" s="185">
        <f>基金残高に係る経年分析!G55</f>
        <v>543</v>
      </c>
      <c r="D72" s="185">
        <f>基金残高に係る経年分析!H55</f>
        <v>515</v>
      </c>
    </row>
    <row r="73" spans="1:16" x14ac:dyDescent="0.15">
      <c r="A73" s="184" t="s">
        <v>78</v>
      </c>
      <c r="B73" s="185">
        <f>基金残高に係る経年分析!F56</f>
        <v>408</v>
      </c>
      <c r="C73" s="185">
        <f>基金残高に係る経年分析!G56</f>
        <v>415</v>
      </c>
      <c r="D73" s="185">
        <f>基金残高に係る経年分析!H56</f>
        <v>413</v>
      </c>
    </row>
    <row r="74" spans="1:16" x14ac:dyDescent="0.15">
      <c r="A74" s="184" t="s">
        <v>79</v>
      </c>
      <c r="B74" s="185">
        <f>基金残高に係る経年分析!F57</f>
        <v>838</v>
      </c>
      <c r="C74" s="185">
        <f>基金残高に係る経年分析!G57</f>
        <v>590</v>
      </c>
      <c r="D74" s="185">
        <f>基金残高に係る経年分析!H57</f>
        <v>668</v>
      </c>
    </row>
  </sheetData>
  <sheetProtection algorithmName="SHA-512" hashValue="kJzR8HixNAULeSFTqesuHBnKZV2SjwRYRM40eJeiYDPAfmGq6jhTECAXzr/VMI7s7Plaz8QECNx+Aq6MDCNvIA==" saltValue="Ov0idHBD/nVIL2lnXucs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2463043</v>
      </c>
      <c r="S5" s="734"/>
      <c r="T5" s="734"/>
      <c r="U5" s="734"/>
      <c r="V5" s="734"/>
      <c r="W5" s="734"/>
      <c r="X5" s="734"/>
      <c r="Y5" s="777"/>
      <c r="Z5" s="795">
        <v>21.7</v>
      </c>
      <c r="AA5" s="795"/>
      <c r="AB5" s="795"/>
      <c r="AC5" s="795"/>
      <c r="AD5" s="796">
        <v>2325262</v>
      </c>
      <c r="AE5" s="796"/>
      <c r="AF5" s="796"/>
      <c r="AG5" s="796"/>
      <c r="AH5" s="796"/>
      <c r="AI5" s="796"/>
      <c r="AJ5" s="796"/>
      <c r="AK5" s="796"/>
      <c r="AL5" s="778">
        <v>35.4</v>
      </c>
      <c r="AM5" s="749"/>
      <c r="AN5" s="749"/>
      <c r="AO5" s="779"/>
      <c r="AP5" s="744" t="s">
        <v>228</v>
      </c>
      <c r="AQ5" s="745"/>
      <c r="AR5" s="745"/>
      <c r="AS5" s="745"/>
      <c r="AT5" s="745"/>
      <c r="AU5" s="745"/>
      <c r="AV5" s="745"/>
      <c r="AW5" s="745"/>
      <c r="AX5" s="745"/>
      <c r="AY5" s="745"/>
      <c r="AZ5" s="745"/>
      <c r="BA5" s="745"/>
      <c r="BB5" s="745"/>
      <c r="BC5" s="745"/>
      <c r="BD5" s="745"/>
      <c r="BE5" s="745"/>
      <c r="BF5" s="746"/>
      <c r="BG5" s="678">
        <v>2324967</v>
      </c>
      <c r="BH5" s="679"/>
      <c r="BI5" s="679"/>
      <c r="BJ5" s="679"/>
      <c r="BK5" s="679"/>
      <c r="BL5" s="679"/>
      <c r="BM5" s="679"/>
      <c r="BN5" s="680"/>
      <c r="BO5" s="715">
        <v>94.4</v>
      </c>
      <c r="BP5" s="715"/>
      <c r="BQ5" s="715"/>
      <c r="BR5" s="715"/>
      <c r="BS5" s="716">
        <v>26760</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152140</v>
      </c>
      <c r="S6" s="679"/>
      <c r="T6" s="679"/>
      <c r="U6" s="679"/>
      <c r="V6" s="679"/>
      <c r="W6" s="679"/>
      <c r="X6" s="679"/>
      <c r="Y6" s="680"/>
      <c r="Z6" s="715">
        <v>1.3</v>
      </c>
      <c r="AA6" s="715"/>
      <c r="AB6" s="715"/>
      <c r="AC6" s="715"/>
      <c r="AD6" s="716">
        <v>152140</v>
      </c>
      <c r="AE6" s="716"/>
      <c r="AF6" s="716"/>
      <c r="AG6" s="716"/>
      <c r="AH6" s="716"/>
      <c r="AI6" s="716"/>
      <c r="AJ6" s="716"/>
      <c r="AK6" s="716"/>
      <c r="AL6" s="681">
        <v>2.2999999999999998</v>
      </c>
      <c r="AM6" s="682"/>
      <c r="AN6" s="682"/>
      <c r="AO6" s="717"/>
      <c r="AP6" s="675" t="s">
        <v>233</v>
      </c>
      <c r="AQ6" s="676"/>
      <c r="AR6" s="676"/>
      <c r="AS6" s="676"/>
      <c r="AT6" s="676"/>
      <c r="AU6" s="676"/>
      <c r="AV6" s="676"/>
      <c r="AW6" s="676"/>
      <c r="AX6" s="676"/>
      <c r="AY6" s="676"/>
      <c r="AZ6" s="676"/>
      <c r="BA6" s="676"/>
      <c r="BB6" s="676"/>
      <c r="BC6" s="676"/>
      <c r="BD6" s="676"/>
      <c r="BE6" s="676"/>
      <c r="BF6" s="677"/>
      <c r="BG6" s="678">
        <v>2324967</v>
      </c>
      <c r="BH6" s="679"/>
      <c r="BI6" s="679"/>
      <c r="BJ6" s="679"/>
      <c r="BK6" s="679"/>
      <c r="BL6" s="679"/>
      <c r="BM6" s="679"/>
      <c r="BN6" s="680"/>
      <c r="BO6" s="715">
        <v>94.4</v>
      </c>
      <c r="BP6" s="715"/>
      <c r="BQ6" s="715"/>
      <c r="BR6" s="715"/>
      <c r="BS6" s="716">
        <v>26760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125579</v>
      </c>
      <c r="CS6" s="679"/>
      <c r="CT6" s="679"/>
      <c r="CU6" s="679"/>
      <c r="CV6" s="679"/>
      <c r="CW6" s="679"/>
      <c r="CX6" s="679"/>
      <c r="CY6" s="680"/>
      <c r="CZ6" s="778">
        <v>1.2</v>
      </c>
      <c r="DA6" s="749"/>
      <c r="DB6" s="749"/>
      <c r="DC6" s="781"/>
      <c r="DD6" s="684" t="s">
        <v>235</v>
      </c>
      <c r="DE6" s="679"/>
      <c r="DF6" s="679"/>
      <c r="DG6" s="679"/>
      <c r="DH6" s="679"/>
      <c r="DI6" s="679"/>
      <c r="DJ6" s="679"/>
      <c r="DK6" s="679"/>
      <c r="DL6" s="679"/>
      <c r="DM6" s="679"/>
      <c r="DN6" s="679"/>
      <c r="DO6" s="679"/>
      <c r="DP6" s="680"/>
      <c r="DQ6" s="684">
        <v>125579</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2046</v>
      </c>
      <c r="S7" s="679"/>
      <c r="T7" s="679"/>
      <c r="U7" s="679"/>
      <c r="V7" s="679"/>
      <c r="W7" s="679"/>
      <c r="X7" s="679"/>
      <c r="Y7" s="680"/>
      <c r="Z7" s="715">
        <v>0</v>
      </c>
      <c r="AA7" s="715"/>
      <c r="AB7" s="715"/>
      <c r="AC7" s="715"/>
      <c r="AD7" s="716">
        <v>2046</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1051820</v>
      </c>
      <c r="BH7" s="679"/>
      <c r="BI7" s="679"/>
      <c r="BJ7" s="679"/>
      <c r="BK7" s="679"/>
      <c r="BL7" s="679"/>
      <c r="BM7" s="679"/>
      <c r="BN7" s="680"/>
      <c r="BO7" s="715">
        <v>42.7</v>
      </c>
      <c r="BP7" s="715"/>
      <c r="BQ7" s="715"/>
      <c r="BR7" s="715"/>
      <c r="BS7" s="716">
        <v>26760</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1503067</v>
      </c>
      <c r="CS7" s="679"/>
      <c r="CT7" s="679"/>
      <c r="CU7" s="679"/>
      <c r="CV7" s="679"/>
      <c r="CW7" s="679"/>
      <c r="CX7" s="679"/>
      <c r="CY7" s="680"/>
      <c r="CZ7" s="715">
        <v>13.9</v>
      </c>
      <c r="DA7" s="715"/>
      <c r="DB7" s="715"/>
      <c r="DC7" s="715"/>
      <c r="DD7" s="684">
        <v>176515</v>
      </c>
      <c r="DE7" s="679"/>
      <c r="DF7" s="679"/>
      <c r="DG7" s="679"/>
      <c r="DH7" s="679"/>
      <c r="DI7" s="679"/>
      <c r="DJ7" s="679"/>
      <c r="DK7" s="679"/>
      <c r="DL7" s="679"/>
      <c r="DM7" s="679"/>
      <c r="DN7" s="679"/>
      <c r="DO7" s="679"/>
      <c r="DP7" s="680"/>
      <c r="DQ7" s="684">
        <v>1241061</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5774</v>
      </c>
      <c r="S8" s="679"/>
      <c r="T8" s="679"/>
      <c r="U8" s="679"/>
      <c r="V8" s="679"/>
      <c r="W8" s="679"/>
      <c r="X8" s="679"/>
      <c r="Y8" s="680"/>
      <c r="Z8" s="715">
        <v>0.1</v>
      </c>
      <c r="AA8" s="715"/>
      <c r="AB8" s="715"/>
      <c r="AC8" s="715"/>
      <c r="AD8" s="716">
        <v>5774</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41394</v>
      </c>
      <c r="BH8" s="679"/>
      <c r="BI8" s="679"/>
      <c r="BJ8" s="679"/>
      <c r="BK8" s="679"/>
      <c r="BL8" s="679"/>
      <c r="BM8" s="679"/>
      <c r="BN8" s="680"/>
      <c r="BO8" s="715">
        <v>1.7</v>
      </c>
      <c r="BP8" s="715"/>
      <c r="BQ8" s="715"/>
      <c r="BR8" s="715"/>
      <c r="BS8" s="684" t="s">
        <v>235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3333759</v>
      </c>
      <c r="CS8" s="679"/>
      <c r="CT8" s="679"/>
      <c r="CU8" s="679"/>
      <c r="CV8" s="679"/>
      <c r="CW8" s="679"/>
      <c r="CX8" s="679"/>
      <c r="CY8" s="680"/>
      <c r="CZ8" s="715">
        <v>30.9</v>
      </c>
      <c r="DA8" s="715"/>
      <c r="DB8" s="715"/>
      <c r="DC8" s="715"/>
      <c r="DD8" s="684">
        <v>167521</v>
      </c>
      <c r="DE8" s="679"/>
      <c r="DF8" s="679"/>
      <c r="DG8" s="679"/>
      <c r="DH8" s="679"/>
      <c r="DI8" s="679"/>
      <c r="DJ8" s="679"/>
      <c r="DK8" s="679"/>
      <c r="DL8" s="679"/>
      <c r="DM8" s="679"/>
      <c r="DN8" s="679"/>
      <c r="DO8" s="679"/>
      <c r="DP8" s="680"/>
      <c r="DQ8" s="684">
        <v>1769926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3215</v>
      </c>
      <c r="S9" s="679"/>
      <c r="T9" s="679"/>
      <c r="U9" s="679"/>
      <c r="V9" s="679"/>
      <c r="W9" s="679"/>
      <c r="X9" s="679"/>
      <c r="Y9" s="680"/>
      <c r="Z9" s="715">
        <v>0</v>
      </c>
      <c r="AA9" s="715"/>
      <c r="AB9" s="715"/>
      <c r="AC9" s="715"/>
      <c r="AD9" s="716">
        <v>3215</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813228</v>
      </c>
      <c r="BH9" s="679"/>
      <c r="BI9" s="679"/>
      <c r="BJ9" s="679"/>
      <c r="BK9" s="679"/>
      <c r="BL9" s="679"/>
      <c r="BM9" s="679"/>
      <c r="BN9" s="680"/>
      <c r="BO9" s="715">
        <v>33</v>
      </c>
      <c r="BP9" s="715"/>
      <c r="BQ9" s="715"/>
      <c r="BR9" s="715"/>
      <c r="BS9" s="684" t="s">
        <v>139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988097</v>
      </c>
      <c r="CS9" s="679"/>
      <c r="CT9" s="679"/>
      <c r="CU9" s="679"/>
      <c r="CV9" s="679"/>
      <c r="CW9" s="679"/>
      <c r="CX9" s="679"/>
      <c r="CY9" s="680"/>
      <c r="CZ9" s="715">
        <v>9.1999999999999993</v>
      </c>
      <c r="DA9" s="715"/>
      <c r="DB9" s="715"/>
      <c r="DC9" s="715"/>
      <c r="DD9" s="684">
        <v>7969</v>
      </c>
      <c r="DE9" s="679"/>
      <c r="DF9" s="679"/>
      <c r="DG9" s="679"/>
      <c r="DH9" s="679"/>
      <c r="DI9" s="679"/>
      <c r="DJ9" s="679"/>
      <c r="DK9" s="679"/>
      <c r="DL9" s="679"/>
      <c r="DM9" s="679"/>
      <c r="DN9" s="679"/>
      <c r="DO9" s="679"/>
      <c r="DP9" s="680"/>
      <c r="DQ9" s="684">
        <v>890984</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235</v>
      </c>
      <c r="AA10" s="715"/>
      <c r="AB10" s="715"/>
      <c r="AC10" s="715"/>
      <c r="AD10" s="716" t="s">
        <v>235</v>
      </c>
      <c r="AE10" s="716"/>
      <c r="AF10" s="716"/>
      <c r="AG10" s="716"/>
      <c r="AH10" s="716"/>
      <c r="AI10" s="716"/>
      <c r="AJ10" s="716"/>
      <c r="AK10" s="716"/>
      <c r="AL10" s="681" t="s">
        <v>235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61272</v>
      </c>
      <c r="BH10" s="679"/>
      <c r="BI10" s="679"/>
      <c r="BJ10" s="679"/>
      <c r="BK10" s="679"/>
      <c r="BL10" s="679"/>
      <c r="BM10" s="679"/>
      <c r="BN10" s="680"/>
      <c r="BO10" s="715">
        <v>2.5</v>
      </c>
      <c r="BP10" s="715"/>
      <c r="BQ10" s="715"/>
      <c r="BR10" s="715"/>
      <c r="BS10" s="684" t="s">
        <v>235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46057</v>
      </c>
      <c r="CS10" s="679"/>
      <c r="CT10" s="679"/>
      <c r="CU10" s="679"/>
      <c r="CV10" s="679"/>
      <c r="CW10" s="679"/>
      <c r="CX10" s="679"/>
      <c r="CY10" s="680"/>
      <c r="CZ10" s="715">
        <v>0.4</v>
      </c>
      <c r="DA10" s="715"/>
      <c r="DB10" s="715"/>
      <c r="DC10" s="715"/>
      <c r="DD10" s="684" t="s">
        <v>235</v>
      </c>
      <c r="DE10" s="679"/>
      <c r="DF10" s="679"/>
      <c r="DG10" s="679"/>
      <c r="DH10" s="679"/>
      <c r="DI10" s="679"/>
      <c r="DJ10" s="679"/>
      <c r="DK10" s="679"/>
      <c r="DL10" s="679"/>
      <c r="DM10" s="679"/>
      <c r="DN10" s="679"/>
      <c r="DO10" s="679"/>
      <c r="DP10" s="680"/>
      <c r="DQ10" s="684">
        <v>16324</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408732</v>
      </c>
      <c r="S11" s="679"/>
      <c r="T11" s="679"/>
      <c r="U11" s="679"/>
      <c r="V11" s="679"/>
      <c r="W11" s="679"/>
      <c r="X11" s="679"/>
      <c r="Y11" s="680"/>
      <c r="Z11" s="681">
        <v>3.6</v>
      </c>
      <c r="AA11" s="682"/>
      <c r="AB11" s="682"/>
      <c r="AC11" s="683"/>
      <c r="AD11" s="684">
        <v>408732</v>
      </c>
      <c r="AE11" s="679"/>
      <c r="AF11" s="679"/>
      <c r="AG11" s="679"/>
      <c r="AH11" s="679"/>
      <c r="AI11" s="679"/>
      <c r="AJ11" s="679"/>
      <c r="AK11" s="680"/>
      <c r="AL11" s="681">
        <v>6.2</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135926</v>
      </c>
      <c r="BH11" s="679"/>
      <c r="BI11" s="679"/>
      <c r="BJ11" s="679"/>
      <c r="BK11" s="679"/>
      <c r="BL11" s="679"/>
      <c r="BM11" s="679"/>
      <c r="BN11" s="680"/>
      <c r="BO11" s="715">
        <v>5.5</v>
      </c>
      <c r="BP11" s="715"/>
      <c r="BQ11" s="715"/>
      <c r="BR11" s="715"/>
      <c r="BS11" s="684">
        <v>26760</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534838</v>
      </c>
      <c r="CS11" s="679"/>
      <c r="CT11" s="679"/>
      <c r="CU11" s="679"/>
      <c r="CV11" s="679"/>
      <c r="CW11" s="679"/>
      <c r="CX11" s="679"/>
      <c r="CY11" s="680"/>
      <c r="CZ11" s="715">
        <v>5</v>
      </c>
      <c r="DA11" s="715"/>
      <c r="DB11" s="715"/>
      <c r="DC11" s="715"/>
      <c r="DD11" s="684">
        <v>109609</v>
      </c>
      <c r="DE11" s="679"/>
      <c r="DF11" s="679"/>
      <c r="DG11" s="679"/>
      <c r="DH11" s="679"/>
      <c r="DI11" s="679"/>
      <c r="DJ11" s="679"/>
      <c r="DK11" s="679"/>
      <c r="DL11" s="679"/>
      <c r="DM11" s="679"/>
      <c r="DN11" s="679"/>
      <c r="DO11" s="679"/>
      <c r="DP11" s="680"/>
      <c r="DQ11" s="684">
        <v>278095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139</v>
      </c>
      <c r="AA12" s="715"/>
      <c r="AB12" s="715"/>
      <c r="AC12" s="715"/>
      <c r="AD12" s="716" t="s">
        <v>235</v>
      </c>
      <c r="AE12" s="716"/>
      <c r="AF12" s="716"/>
      <c r="AG12" s="716"/>
      <c r="AH12" s="716"/>
      <c r="AI12" s="716"/>
      <c r="AJ12" s="716"/>
      <c r="AK12" s="716"/>
      <c r="AL12" s="681" t="s">
        <v>235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1027318</v>
      </c>
      <c r="BH12" s="679"/>
      <c r="BI12" s="679"/>
      <c r="BJ12" s="679"/>
      <c r="BK12" s="679"/>
      <c r="BL12" s="679"/>
      <c r="BM12" s="679"/>
      <c r="BN12" s="680"/>
      <c r="BO12" s="715">
        <v>41.7</v>
      </c>
      <c r="BP12" s="715"/>
      <c r="BQ12" s="715"/>
      <c r="BR12" s="715"/>
      <c r="BS12" s="684" t="s">
        <v>235</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375629</v>
      </c>
      <c r="CS12" s="679"/>
      <c r="CT12" s="679"/>
      <c r="CU12" s="679"/>
      <c r="CV12" s="679"/>
      <c r="CW12" s="679"/>
      <c r="CX12" s="679"/>
      <c r="CY12" s="680"/>
      <c r="CZ12" s="715">
        <v>3.5</v>
      </c>
      <c r="DA12" s="715"/>
      <c r="DB12" s="715"/>
      <c r="DC12" s="715"/>
      <c r="DD12" s="684">
        <v>29146</v>
      </c>
      <c r="DE12" s="679"/>
      <c r="DF12" s="679"/>
      <c r="DG12" s="679"/>
      <c r="DH12" s="679"/>
      <c r="DI12" s="679"/>
      <c r="DJ12" s="679"/>
      <c r="DK12" s="679"/>
      <c r="DL12" s="679"/>
      <c r="DM12" s="679"/>
      <c r="DN12" s="679"/>
      <c r="DO12" s="679"/>
      <c r="DP12" s="680"/>
      <c r="DQ12" s="684">
        <v>161418</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139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1024960</v>
      </c>
      <c r="BH13" s="679"/>
      <c r="BI13" s="679"/>
      <c r="BJ13" s="679"/>
      <c r="BK13" s="679"/>
      <c r="BL13" s="679"/>
      <c r="BM13" s="679"/>
      <c r="BN13" s="680"/>
      <c r="BO13" s="715">
        <v>41.6</v>
      </c>
      <c r="BP13" s="715"/>
      <c r="BQ13" s="715"/>
      <c r="BR13" s="715"/>
      <c r="BS13" s="684" t="s">
        <v>235</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1008384</v>
      </c>
      <c r="CS13" s="679"/>
      <c r="CT13" s="679"/>
      <c r="CU13" s="679"/>
      <c r="CV13" s="679"/>
      <c r="CW13" s="679"/>
      <c r="CX13" s="679"/>
      <c r="CY13" s="680"/>
      <c r="CZ13" s="715">
        <v>9.3000000000000007</v>
      </c>
      <c r="DA13" s="715"/>
      <c r="DB13" s="715"/>
      <c r="DC13" s="715"/>
      <c r="DD13" s="684">
        <v>369234</v>
      </c>
      <c r="DE13" s="679"/>
      <c r="DF13" s="679"/>
      <c r="DG13" s="679"/>
      <c r="DH13" s="679"/>
      <c r="DI13" s="679"/>
      <c r="DJ13" s="679"/>
      <c r="DK13" s="679"/>
      <c r="DL13" s="679"/>
      <c r="DM13" s="679"/>
      <c r="DN13" s="679"/>
      <c r="DO13" s="679"/>
      <c r="DP13" s="680"/>
      <c r="DQ13" s="684">
        <v>694715</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21236</v>
      </c>
      <c r="S14" s="679"/>
      <c r="T14" s="679"/>
      <c r="U14" s="679"/>
      <c r="V14" s="679"/>
      <c r="W14" s="679"/>
      <c r="X14" s="679"/>
      <c r="Y14" s="680"/>
      <c r="Z14" s="715">
        <v>0.2</v>
      </c>
      <c r="AA14" s="715"/>
      <c r="AB14" s="715"/>
      <c r="AC14" s="715"/>
      <c r="AD14" s="716">
        <v>21236</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84500</v>
      </c>
      <c r="BH14" s="679"/>
      <c r="BI14" s="679"/>
      <c r="BJ14" s="679"/>
      <c r="BK14" s="679"/>
      <c r="BL14" s="679"/>
      <c r="BM14" s="679"/>
      <c r="BN14" s="680"/>
      <c r="BO14" s="715">
        <v>3.4</v>
      </c>
      <c r="BP14" s="715"/>
      <c r="BQ14" s="715"/>
      <c r="BR14" s="715"/>
      <c r="BS14" s="684" t="s">
        <v>235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450095</v>
      </c>
      <c r="CS14" s="679"/>
      <c r="CT14" s="679"/>
      <c r="CU14" s="679"/>
      <c r="CV14" s="679"/>
      <c r="CW14" s="679"/>
      <c r="CX14" s="679"/>
      <c r="CY14" s="680"/>
      <c r="CZ14" s="715">
        <v>4.2</v>
      </c>
      <c r="DA14" s="715"/>
      <c r="DB14" s="715"/>
      <c r="DC14" s="715"/>
      <c r="DD14" s="684">
        <v>27700</v>
      </c>
      <c r="DE14" s="679"/>
      <c r="DF14" s="679"/>
      <c r="DG14" s="679"/>
      <c r="DH14" s="679"/>
      <c r="DI14" s="679"/>
      <c r="DJ14" s="679"/>
      <c r="DK14" s="679"/>
      <c r="DL14" s="679"/>
      <c r="DM14" s="679"/>
      <c r="DN14" s="679"/>
      <c r="DO14" s="679"/>
      <c r="DP14" s="680"/>
      <c r="DQ14" s="684">
        <v>427949</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235</v>
      </c>
      <c r="AA15" s="715"/>
      <c r="AB15" s="715"/>
      <c r="AC15" s="715"/>
      <c r="AD15" s="716" t="s">
        <v>139</v>
      </c>
      <c r="AE15" s="716"/>
      <c r="AF15" s="716"/>
      <c r="AG15" s="716"/>
      <c r="AH15" s="716"/>
      <c r="AI15" s="716"/>
      <c r="AJ15" s="716"/>
      <c r="AK15" s="716"/>
      <c r="AL15" s="681" t="s">
        <v>235</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161329</v>
      </c>
      <c r="BH15" s="679"/>
      <c r="BI15" s="679"/>
      <c r="BJ15" s="679"/>
      <c r="BK15" s="679"/>
      <c r="BL15" s="679"/>
      <c r="BM15" s="679"/>
      <c r="BN15" s="680"/>
      <c r="BO15" s="715">
        <v>6.5</v>
      </c>
      <c r="BP15" s="715"/>
      <c r="BQ15" s="715"/>
      <c r="BR15" s="715"/>
      <c r="BS15" s="684" t="s">
        <v>235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1229519</v>
      </c>
      <c r="CS15" s="679"/>
      <c r="CT15" s="679"/>
      <c r="CU15" s="679"/>
      <c r="CV15" s="679"/>
      <c r="CW15" s="679"/>
      <c r="CX15" s="679"/>
      <c r="CY15" s="680"/>
      <c r="CZ15" s="715">
        <v>11.4</v>
      </c>
      <c r="DA15" s="715"/>
      <c r="DB15" s="715"/>
      <c r="DC15" s="715"/>
      <c r="DD15" s="684">
        <v>316201</v>
      </c>
      <c r="DE15" s="679"/>
      <c r="DF15" s="679"/>
      <c r="DG15" s="679"/>
      <c r="DH15" s="679"/>
      <c r="DI15" s="679"/>
      <c r="DJ15" s="679"/>
      <c r="DK15" s="679"/>
      <c r="DL15" s="679"/>
      <c r="DM15" s="679"/>
      <c r="DN15" s="679"/>
      <c r="DO15" s="679"/>
      <c r="DP15" s="680"/>
      <c r="DQ15" s="684">
        <v>920666</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5340</v>
      </c>
      <c r="S16" s="679"/>
      <c r="T16" s="679"/>
      <c r="U16" s="679"/>
      <c r="V16" s="679"/>
      <c r="W16" s="679"/>
      <c r="X16" s="679"/>
      <c r="Y16" s="680"/>
      <c r="Z16" s="715">
        <v>0</v>
      </c>
      <c r="AA16" s="715"/>
      <c r="AB16" s="715"/>
      <c r="AC16" s="715"/>
      <c r="AD16" s="716">
        <v>5340</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265</v>
      </c>
      <c r="BP16" s="715"/>
      <c r="BQ16" s="715"/>
      <c r="BR16" s="715"/>
      <c r="BS16" s="684" t="s">
        <v>235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129134</v>
      </c>
      <c r="CS16" s="679"/>
      <c r="CT16" s="679"/>
      <c r="CU16" s="679"/>
      <c r="CV16" s="679"/>
      <c r="CW16" s="679"/>
      <c r="CX16" s="679"/>
      <c r="CY16" s="680"/>
      <c r="CZ16" s="715">
        <v>1.2</v>
      </c>
      <c r="DA16" s="715"/>
      <c r="DB16" s="715"/>
      <c r="DC16" s="715"/>
      <c r="DD16" s="684" t="s">
        <v>235</v>
      </c>
      <c r="DE16" s="679"/>
      <c r="DF16" s="679"/>
      <c r="DG16" s="679"/>
      <c r="DH16" s="679"/>
      <c r="DI16" s="679"/>
      <c r="DJ16" s="679"/>
      <c r="DK16" s="679"/>
      <c r="DL16" s="679"/>
      <c r="DM16" s="679"/>
      <c r="DN16" s="679"/>
      <c r="DO16" s="679"/>
      <c r="DP16" s="680"/>
      <c r="DQ16" s="684">
        <v>22167</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39117</v>
      </c>
      <c r="S17" s="679"/>
      <c r="T17" s="679"/>
      <c r="U17" s="679"/>
      <c r="V17" s="679"/>
      <c r="W17" s="679"/>
      <c r="X17" s="679"/>
      <c r="Y17" s="680"/>
      <c r="Z17" s="715">
        <v>0.3</v>
      </c>
      <c r="AA17" s="715"/>
      <c r="AB17" s="715"/>
      <c r="AC17" s="715"/>
      <c r="AD17" s="716">
        <v>39117</v>
      </c>
      <c r="AE17" s="716"/>
      <c r="AF17" s="716"/>
      <c r="AG17" s="716"/>
      <c r="AH17" s="716"/>
      <c r="AI17" s="716"/>
      <c r="AJ17" s="716"/>
      <c r="AK17" s="716"/>
      <c r="AL17" s="681">
        <v>0.6</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235</v>
      </c>
      <c r="BP17" s="715"/>
      <c r="BQ17" s="715"/>
      <c r="BR17" s="715"/>
      <c r="BS17" s="684" t="s">
        <v>235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1066024</v>
      </c>
      <c r="CS17" s="679"/>
      <c r="CT17" s="679"/>
      <c r="CU17" s="679"/>
      <c r="CV17" s="679"/>
      <c r="CW17" s="679"/>
      <c r="CX17" s="679"/>
      <c r="CY17" s="680"/>
      <c r="CZ17" s="715">
        <v>9.9</v>
      </c>
      <c r="DA17" s="715"/>
      <c r="DB17" s="715"/>
      <c r="DC17" s="715"/>
      <c r="DD17" s="684" t="s">
        <v>139</v>
      </c>
      <c r="DE17" s="679"/>
      <c r="DF17" s="679"/>
      <c r="DG17" s="679"/>
      <c r="DH17" s="679"/>
      <c r="DI17" s="679"/>
      <c r="DJ17" s="679"/>
      <c r="DK17" s="679"/>
      <c r="DL17" s="679"/>
      <c r="DM17" s="679"/>
      <c r="DN17" s="679"/>
      <c r="DO17" s="679"/>
      <c r="DP17" s="680"/>
      <c r="DQ17" s="684">
        <v>1023875</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16842</v>
      </c>
      <c r="S18" s="679"/>
      <c r="T18" s="679"/>
      <c r="U18" s="679"/>
      <c r="V18" s="679"/>
      <c r="W18" s="679"/>
      <c r="X18" s="679"/>
      <c r="Y18" s="680"/>
      <c r="Z18" s="715">
        <v>0.1</v>
      </c>
      <c r="AA18" s="715"/>
      <c r="AB18" s="715"/>
      <c r="AC18" s="715"/>
      <c r="AD18" s="716">
        <v>16842</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2873</v>
      </c>
      <c r="S19" s="679"/>
      <c r="T19" s="679"/>
      <c r="U19" s="679"/>
      <c r="V19" s="679"/>
      <c r="W19" s="679"/>
      <c r="X19" s="679"/>
      <c r="Y19" s="680"/>
      <c r="Z19" s="715">
        <v>0</v>
      </c>
      <c r="AA19" s="715"/>
      <c r="AB19" s="715"/>
      <c r="AC19" s="715"/>
      <c r="AD19" s="716">
        <v>2873</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138076</v>
      </c>
      <c r="BH19" s="679"/>
      <c r="BI19" s="679"/>
      <c r="BJ19" s="679"/>
      <c r="BK19" s="679"/>
      <c r="BL19" s="679"/>
      <c r="BM19" s="679"/>
      <c r="BN19" s="680"/>
      <c r="BO19" s="715">
        <v>5.6</v>
      </c>
      <c r="BP19" s="715"/>
      <c r="BQ19" s="715"/>
      <c r="BR19" s="715"/>
      <c r="BS19" s="684" t="s">
        <v>235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235</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625</v>
      </c>
      <c r="S20" s="679"/>
      <c r="T20" s="679"/>
      <c r="U20" s="679"/>
      <c r="V20" s="679"/>
      <c r="W20" s="679"/>
      <c r="X20" s="679"/>
      <c r="Y20" s="680"/>
      <c r="Z20" s="715">
        <v>0</v>
      </c>
      <c r="AA20" s="715"/>
      <c r="AB20" s="715"/>
      <c r="AC20" s="715"/>
      <c r="AD20" s="716">
        <v>625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138076</v>
      </c>
      <c r="BH20" s="679"/>
      <c r="BI20" s="679"/>
      <c r="BJ20" s="679"/>
      <c r="BK20" s="679"/>
      <c r="BL20" s="679"/>
      <c r="BM20" s="679"/>
      <c r="BN20" s="680"/>
      <c r="BO20" s="715">
        <v>5.6</v>
      </c>
      <c r="BP20" s="715"/>
      <c r="BQ20" s="715"/>
      <c r="BR20" s="715"/>
      <c r="BS20" s="684" t="s">
        <v>235</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10790182</v>
      </c>
      <c r="CS20" s="679"/>
      <c r="CT20" s="679"/>
      <c r="CU20" s="679"/>
      <c r="CV20" s="679"/>
      <c r="CW20" s="679"/>
      <c r="CX20" s="679"/>
      <c r="CY20" s="680"/>
      <c r="CZ20" s="715">
        <v>100</v>
      </c>
      <c r="DA20" s="715"/>
      <c r="DB20" s="715"/>
      <c r="DC20" s="715"/>
      <c r="DD20" s="684">
        <v>1203895</v>
      </c>
      <c r="DE20" s="679"/>
      <c r="DF20" s="679"/>
      <c r="DG20" s="679"/>
      <c r="DH20" s="679"/>
      <c r="DI20" s="679"/>
      <c r="DJ20" s="679"/>
      <c r="DK20" s="679"/>
      <c r="DL20" s="679"/>
      <c r="DM20" s="679"/>
      <c r="DN20" s="679"/>
      <c r="DO20" s="679"/>
      <c r="DP20" s="680"/>
      <c r="DQ20" s="684">
        <v>7572759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18777</v>
      </c>
      <c r="S21" s="679"/>
      <c r="T21" s="679"/>
      <c r="U21" s="679"/>
      <c r="V21" s="679"/>
      <c r="W21" s="679"/>
      <c r="X21" s="679"/>
      <c r="Y21" s="680"/>
      <c r="Z21" s="715">
        <v>0.2</v>
      </c>
      <c r="AA21" s="715"/>
      <c r="AB21" s="715"/>
      <c r="AC21" s="715"/>
      <c r="AD21" s="716">
        <v>18777</v>
      </c>
      <c r="AE21" s="716"/>
      <c r="AF21" s="716"/>
      <c r="AG21" s="716"/>
      <c r="AH21" s="716"/>
      <c r="AI21" s="716"/>
      <c r="AJ21" s="716"/>
      <c r="AK21" s="716"/>
      <c r="AL21" s="681">
        <v>0.3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295</v>
      </c>
      <c r="BH21" s="679"/>
      <c r="BI21" s="679"/>
      <c r="BJ21" s="679"/>
      <c r="BK21" s="679"/>
      <c r="BL21" s="679"/>
      <c r="BM21" s="679"/>
      <c r="BN21" s="680"/>
      <c r="BO21" s="715">
        <v>0</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4009330</v>
      </c>
      <c r="S22" s="679"/>
      <c r="T22" s="679"/>
      <c r="U22" s="679"/>
      <c r="V22" s="679"/>
      <c r="W22" s="679"/>
      <c r="X22" s="679"/>
      <c r="Y22" s="680"/>
      <c r="Z22" s="715">
        <v>35.299999999999997</v>
      </c>
      <c r="AA22" s="715"/>
      <c r="AB22" s="715"/>
      <c r="AC22" s="715"/>
      <c r="AD22" s="716">
        <v>3594771</v>
      </c>
      <c r="AE22" s="716"/>
      <c r="AF22" s="716"/>
      <c r="AG22" s="716"/>
      <c r="AH22" s="716"/>
      <c r="AI22" s="716"/>
      <c r="AJ22" s="716"/>
      <c r="AK22" s="716"/>
      <c r="AL22" s="681">
        <v>54.7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235</v>
      </c>
      <c r="BP22" s="715"/>
      <c r="BQ22" s="715"/>
      <c r="BR22" s="715"/>
      <c r="BS22" s="684" t="s">
        <v>235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3594771</v>
      </c>
      <c r="S23" s="679"/>
      <c r="T23" s="679"/>
      <c r="U23" s="679"/>
      <c r="V23" s="679"/>
      <c r="W23" s="679"/>
      <c r="X23" s="679"/>
      <c r="Y23" s="680"/>
      <c r="Z23" s="715">
        <v>31.6</v>
      </c>
      <c r="AA23" s="715"/>
      <c r="AB23" s="715"/>
      <c r="AC23" s="715"/>
      <c r="AD23" s="716">
        <v>3594771</v>
      </c>
      <c r="AE23" s="716"/>
      <c r="AF23" s="716"/>
      <c r="AG23" s="716"/>
      <c r="AH23" s="716"/>
      <c r="AI23" s="716"/>
      <c r="AJ23" s="716"/>
      <c r="AK23" s="716"/>
      <c r="AL23" s="681">
        <v>54.7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137781</v>
      </c>
      <c r="BH23" s="679"/>
      <c r="BI23" s="679"/>
      <c r="BJ23" s="679"/>
      <c r="BK23" s="679"/>
      <c r="BL23" s="679"/>
      <c r="BM23" s="679"/>
      <c r="BN23" s="680"/>
      <c r="BO23" s="715">
        <v>5.6</v>
      </c>
      <c r="BP23" s="715"/>
      <c r="BQ23" s="715"/>
      <c r="BR23" s="715"/>
      <c r="BS23" s="684" t="s">
        <v>235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414502</v>
      </c>
      <c r="S24" s="679"/>
      <c r="T24" s="679"/>
      <c r="U24" s="679"/>
      <c r="V24" s="679"/>
      <c r="W24" s="679"/>
      <c r="X24" s="679"/>
      <c r="Y24" s="680"/>
      <c r="Z24" s="715">
        <v>3.6</v>
      </c>
      <c r="AA24" s="715"/>
      <c r="AB24" s="715"/>
      <c r="AC24" s="715"/>
      <c r="AD24" s="716" t="s">
        <v>235</v>
      </c>
      <c r="AE24" s="716"/>
      <c r="AF24" s="716"/>
      <c r="AG24" s="716"/>
      <c r="AH24" s="716"/>
      <c r="AI24" s="716"/>
      <c r="AJ24" s="716"/>
      <c r="AK24" s="716"/>
      <c r="AL24" s="681" t="s">
        <v>139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4400266</v>
      </c>
      <c r="CS24" s="734"/>
      <c r="CT24" s="734"/>
      <c r="CU24" s="734"/>
      <c r="CV24" s="734"/>
      <c r="CW24" s="734"/>
      <c r="CX24" s="734"/>
      <c r="CY24" s="777"/>
      <c r="CZ24" s="778">
        <v>40.799999999999997</v>
      </c>
      <c r="DA24" s="749"/>
      <c r="DB24" s="749"/>
      <c r="DC24" s="781"/>
      <c r="DD24" s="776">
        <v>3050199</v>
      </c>
      <c r="DE24" s="734"/>
      <c r="DF24" s="734"/>
      <c r="DG24" s="734"/>
      <c r="DH24" s="734"/>
      <c r="DI24" s="734"/>
      <c r="DJ24" s="734"/>
      <c r="DK24" s="777"/>
      <c r="DL24" s="776">
        <v>3043371</v>
      </c>
      <c r="DM24" s="734"/>
      <c r="DN24" s="734"/>
      <c r="DO24" s="734"/>
      <c r="DP24" s="734"/>
      <c r="DQ24" s="734"/>
      <c r="DR24" s="734"/>
      <c r="DS24" s="734"/>
      <c r="DT24" s="734"/>
      <c r="DU24" s="734"/>
      <c r="DV24" s="777"/>
      <c r="DW24" s="778">
        <v>44.6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57</v>
      </c>
      <c r="S25" s="679"/>
      <c r="T25" s="679"/>
      <c r="U25" s="679"/>
      <c r="V25" s="679"/>
      <c r="W25" s="679"/>
      <c r="X25" s="679"/>
      <c r="Y25" s="680"/>
      <c r="Z25" s="715">
        <v>0</v>
      </c>
      <c r="AA25" s="715"/>
      <c r="AB25" s="715"/>
      <c r="AC25" s="715"/>
      <c r="AD25" s="716" t="s">
        <v>265</v>
      </c>
      <c r="AE25" s="716"/>
      <c r="AF25" s="716"/>
      <c r="AG25" s="716"/>
      <c r="AH25" s="716"/>
      <c r="AI25" s="716"/>
      <c r="AJ25" s="716"/>
      <c r="AK25" s="716"/>
      <c r="AL25" s="681" t="s">
        <v>235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1637536</v>
      </c>
      <c r="CS25" s="697"/>
      <c r="CT25" s="697"/>
      <c r="CU25" s="697"/>
      <c r="CV25" s="697"/>
      <c r="CW25" s="697"/>
      <c r="CX25" s="697"/>
      <c r="CY25" s="698"/>
      <c r="CZ25" s="681">
        <v>15.2</v>
      </c>
      <c r="DA25" s="699"/>
      <c r="DB25" s="699"/>
      <c r="DC25" s="700"/>
      <c r="DD25" s="684">
        <v>1510444</v>
      </c>
      <c r="DE25" s="697"/>
      <c r="DF25" s="697"/>
      <c r="DG25" s="697"/>
      <c r="DH25" s="697"/>
      <c r="DI25" s="697"/>
      <c r="DJ25" s="697"/>
      <c r="DK25" s="698"/>
      <c r="DL25" s="684">
        <v>1504943</v>
      </c>
      <c r="DM25" s="697"/>
      <c r="DN25" s="697"/>
      <c r="DO25" s="697"/>
      <c r="DP25" s="697"/>
      <c r="DQ25" s="697"/>
      <c r="DR25" s="697"/>
      <c r="DS25" s="697"/>
      <c r="DT25" s="697"/>
      <c r="DU25" s="697"/>
      <c r="DV25" s="698"/>
      <c r="DW25" s="681">
        <v>22.1</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7109973</v>
      </c>
      <c r="S26" s="679"/>
      <c r="T26" s="679"/>
      <c r="U26" s="679"/>
      <c r="V26" s="679"/>
      <c r="W26" s="679"/>
      <c r="X26" s="679"/>
      <c r="Y26" s="680"/>
      <c r="Z26" s="715">
        <v>62.6</v>
      </c>
      <c r="AA26" s="715"/>
      <c r="AB26" s="715"/>
      <c r="AC26" s="715"/>
      <c r="AD26" s="716">
        <v>6557633</v>
      </c>
      <c r="AE26" s="716"/>
      <c r="AF26" s="716"/>
      <c r="AG26" s="716"/>
      <c r="AH26" s="716"/>
      <c r="AI26" s="716"/>
      <c r="AJ26" s="716"/>
      <c r="AK26" s="716"/>
      <c r="AL26" s="681">
        <v>99.8</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1015710</v>
      </c>
      <c r="CS26" s="679"/>
      <c r="CT26" s="679"/>
      <c r="CU26" s="679"/>
      <c r="CV26" s="679"/>
      <c r="CW26" s="679"/>
      <c r="CX26" s="679"/>
      <c r="CY26" s="680"/>
      <c r="CZ26" s="681">
        <v>9.4</v>
      </c>
      <c r="DA26" s="699"/>
      <c r="DB26" s="699"/>
      <c r="DC26" s="700"/>
      <c r="DD26" s="684">
        <v>920972</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3114</v>
      </c>
      <c r="S27" s="679"/>
      <c r="T27" s="679"/>
      <c r="U27" s="679"/>
      <c r="V27" s="679"/>
      <c r="W27" s="679"/>
      <c r="X27" s="679"/>
      <c r="Y27" s="680"/>
      <c r="Z27" s="715">
        <v>0</v>
      </c>
      <c r="AA27" s="715"/>
      <c r="AB27" s="715"/>
      <c r="AC27" s="715"/>
      <c r="AD27" s="716">
        <v>3114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2463043</v>
      </c>
      <c r="BH27" s="679"/>
      <c r="BI27" s="679"/>
      <c r="BJ27" s="679"/>
      <c r="BK27" s="679"/>
      <c r="BL27" s="679"/>
      <c r="BM27" s="679"/>
      <c r="BN27" s="680"/>
      <c r="BO27" s="715">
        <v>100</v>
      </c>
      <c r="BP27" s="715"/>
      <c r="BQ27" s="715"/>
      <c r="BR27" s="715"/>
      <c r="BS27" s="684">
        <v>26760</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1696706</v>
      </c>
      <c r="CS27" s="697"/>
      <c r="CT27" s="697"/>
      <c r="CU27" s="697"/>
      <c r="CV27" s="697"/>
      <c r="CW27" s="697"/>
      <c r="CX27" s="697"/>
      <c r="CY27" s="698"/>
      <c r="CZ27" s="681">
        <v>15.7</v>
      </c>
      <c r="DA27" s="699"/>
      <c r="DB27" s="699"/>
      <c r="DC27" s="700"/>
      <c r="DD27" s="684">
        <v>515880</v>
      </c>
      <c r="DE27" s="697"/>
      <c r="DF27" s="697"/>
      <c r="DG27" s="697"/>
      <c r="DH27" s="697"/>
      <c r="DI27" s="697"/>
      <c r="DJ27" s="697"/>
      <c r="DK27" s="698"/>
      <c r="DL27" s="684">
        <v>514553</v>
      </c>
      <c r="DM27" s="697"/>
      <c r="DN27" s="697"/>
      <c r="DO27" s="697"/>
      <c r="DP27" s="697"/>
      <c r="DQ27" s="697"/>
      <c r="DR27" s="697"/>
      <c r="DS27" s="697"/>
      <c r="DT27" s="697"/>
      <c r="DU27" s="697"/>
      <c r="DV27" s="698"/>
      <c r="DW27" s="681">
        <v>7.5</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48201</v>
      </c>
      <c r="S28" s="679"/>
      <c r="T28" s="679"/>
      <c r="U28" s="679"/>
      <c r="V28" s="679"/>
      <c r="W28" s="679"/>
      <c r="X28" s="679"/>
      <c r="Y28" s="680"/>
      <c r="Z28" s="715">
        <v>0.4</v>
      </c>
      <c r="AA28" s="715"/>
      <c r="AB28" s="715"/>
      <c r="AC28" s="715"/>
      <c r="AD28" s="716">
        <v>103</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1066024</v>
      </c>
      <c r="CS28" s="679"/>
      <c r="CT28" s="679"/>
      <c r="CU28" s="679"/>
      <c r="CV28" s="679"/>
      <c r="CW28" s="679"/>
      <c r="CX28" s="679"/>
      <c r="CY28" s="680"/>
      <c r="CZ28" s="681">
        <v>9.9</v>
      </c>
      <c r="DA28" s="699"/>
      <c r="DB28" s="699"/>
      <c r="DC28" s="700"/>
      <c r="DD28" s="684">
        <v>1023875</v>
      </c>
      <c r="DE28" s="679"/>
      <c r="DF28" s="679"/>
      <c r="DG28" s="679"/>
      <c r="DH28" s="679"/>
      <c r="DI28" s="679"/>
      <c r="DJ28" s="679"/>
      <c r="DK28" s="680"/>
      <c r="DL28" s="684">
        <v>1023875</v>
      </c>
      <c r="DM28" s="679"/>
      <c r="DN28" s="679"/>
      <c r="DO28" s="679"/>
      <c r="DP28" s="679"/>
      <c r="DQ28" s="679"/>
      <c r="DR28" s="679"/>
      <c r="DS28" s="679"/>
      <c r="DT28" s="679"/>
      <c r="DU28" s="679"/>
      <c r="DV28" s="680"/>
      <c r="DW28" s="681">
        <v>15</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72172</v>
      </c>
      <c r="S29" s="679"/>
      <c r="T29" s="679"/>
      <c r="U29" s="679"/>
      <c r="V29" s="679"/>
      <c r="W29" s="679"/>
      <c r="X29" s="679"/>
      <c r="Y29" s="680"/>
      <c r="Z29" s="715">
        <v>0.6</v>
      </c>
      <c r="AA29" s="715"/>
      <c r="AB29" s="715"/>
      <c r="AC29" s="715"/>
      <c r="AD29" s="716">
        <v>4712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1065757</v>
      </c>
      <c r="CS29" s="697"/>
      <c r="CT29" s="697"/>
      <c r="CU29" s="697"/>
      <c r="CV29" s="697"/>
      <c r="CW29" s="697"/>
      <c r="CX29" s="697"/>
      <c r="CY29" s="698"/>
      <c r="CZ29" s="681">
        <v>9.9</v>
      </c>
      <c r="DA29" s="699"/>
      <c r="DB29" s="699"/>
      <c r="DC29" s="700"/>
      <c r="DD29" s="684">
        <v>1023608</v>
      </c>
      <c r="DE29" s="697"/>
      <c r="DF29" s="697"/>
      <c r="DG29" s="697"/>
      <c r="DH29" s="697"/>
      <c r="DI29" s="697"/>
      <c r="DJ29" s="697"/>
      <c r="DK29" s="698"/>
      <c r="DL29" s="684">
        <v>1023608</v>
      </c>
      <c r="DM29" s="697"/>
      <c r="DN29" s="697"/>
      <c r="DO29" s="697"/>
      <c r="DP29" s="697"/>
      <c r="DQ29" s="697"/>
      <c r="DR29" s="697"/>
      <c r="DS29" s="697"/>
      <c r="DT29" s="697"/>
      <c r="DU29" s="697"/>
      <c r="DV29" s="698"/>
      <c r="DW29" s="681">
        <v>15</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14208</v>
      </c>
      <c r="S30" s="679"/>
      <c r="T30" s="679"/>
      <c r="U30" s="679"/>
      <c r="V30" s="679"/>
      <c r="W30" s="679"/>
      <c r="X30" s="679"/>
      <c r="Y30" s="680"/>
      <c r="Z30" s="715">
        <v>0.1</v>
      </c>
      <c r="AA30" s="715"/>
      <c r="AB30" s="715"/>
      <c r="AC30" s="715"/>
      <c r="AD30" s="716" t="s">
        <v>235</v>
      </c>
      <c r="AE30" s="716"/>
      <c r="AF30" s="716"/>
      <c r="AG30" s="716"/>
      <c r="AH30" s="716"/>
      <c r="AI30" s="716"/>
      <c r="AJ30" s="716"/>
      <c r="AK30" s="716"/>
      <c r="AL30" s="681" t="s">
        <v>235</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981867</v>
      </c>
      <c r="CS30" s="679"/>
      <c r="CT30" s="679"/>
      <c r="CU30" s="679"/>
      <c r="CV30" s="679"/>
      <c r="CW30" s="679"/>
      <c r="CX30" s="679"/>
      <c r="CY30" s="680"/>
      <c r="CZ30" s="681">
        <v>9.1</v>
      </c>
      <c r="DA30" s="699"/>
      <c r="DB30" s="699"/>
      <c r="DC30" s="700"/>
      <c r="DD30" s="684">
        <v>942101</v>
      </c>
      <c r="DE30" s="679"/>
      <c r="DF30" s="679"/>
      <c r="DG30" s="679"/>
      <c r="DH30" s="679"/>
      <c r="DI30" s="679"/>
      <c r="DJ30" s="679"/>
      <c r="DK30" s="680"/>
      <c r="DL30" s="684">
        <v>942101</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1142635</v>
      </c>
      <c r="S31" s="679"/>
      <c r="T31" s="679"/>
      <c r="U31" s="679"/>
      <c r="V31" s="679"/>
      <c r="W31" s="679"/>
      <c r="X31" s="679"/>
      <c r="Y31" s="680"/>
      <c r="Z31" s="715">
        <v>10.1</v>
      </c>
      <c r="AA31" s="715"/>
      <c r="AB31" s="715"/>
      <c r="AC31" s="715"/>
      <c r="AD31" s="716" t="s">
        <v>235</v>
      </c>
      <c r="AE31" s="716"/>
      <c r="AF31" s="716"/>
      <c r="AG31" s="716"/>
      <c r="AH31" s="716"/>
      <c r="AI31" s="716"/>
      <c r="AJ31" s="716"/>
      <c r="AK31" s="716"/>
      <c r="AL31" s="681" t="s">
        <v>235</v>
      </c>
      <c r="AM31" s="682"/>
      <c r="AN31" s="682"/>
      <c r="AO31" s="717"/>
      <c r="AP31" s="752" t="s">
        <v>313</v>
      </c>
      <c r="AQ31" s="753"/>
      <c r="AR31" s="753"/>
      <c r="AS31" s="753"/>
      <c r="AT31" s="758" t="s">
        <v>314</v>
      </c>
      <c r="AU31" s="231"/>
      <c r="AV31" s="231"/>
      <c r="AW31" s="231"/>
      <c r="AX31" s="744" t="s">
        <v>189</v>
      </c>
      <c r="AY31" s="745"/>
      <c r="AZ31" s="745"/>
      <c r="BA31" s="745"/>
      <c r="BB31" s="745"/>
      <c r="BC31" s="745"/>
      <c r="BD31" s="745"/>
      <c r="BE31" s="745"/>
      <c r="BF31" s="746"/>
      <c r="BG31" s="747">
        <v>98.8</v>
      </c>
      <c r="BH31" s="748"/>
      <c r="BI31" s="748"/>
      <c r="BJ31" s="748"/>
      <c r="BK31" s="748"/>
      <c r="BL31" s="748"/>
      <c r="BM31" s="749">
        <v>94</v>
      </c>
      <c r="BN31" s="748"/>
      <c r="BO31" s="748"/>
      <c r="BP31" s="748"/>
      <c r="BQ31" s="750"/>
      <c r="BR31" s="747">
        <v>98.9</v>
      </c>
      <c r="BS31" s="748"/>
      <c r="BT31" s="748"/>
      <c r="BU31" s="748"/>
      <c r="BV31" s="748"/>
      <c r="BW31" s="748"/>
      <c r="BX31" s="749">
        <v>93.3</v>
      </c>
      <c r="BY31" s="748"/>
      <c r="BZ31" s="748"/>
      <c r="CA31" s="748"/>
      <c r="CB31" s="750"/>
      <c r="CD31" s="768"/>
      <c r="CE31" s="769"/>
      <c r="CF31" s="711" t="s">
        <v>315</v>
      </c>
      <c r="CG31" s="712"/>
      <c r="CH31" s="712"/>
      <c r="CI31" s="712"/>
      <c r="CJ31" s="712"/>
      <c r="CK31" s="712"/>
      <c r="CL31" s="712"/>
      <c r="CM31" s="712"/>
      <c r="CN31" s="712"/>
      <c r="CO31" s="712"/>
      <c r="CP31" s="712"/>
      <c r="CQ31" s="713"/>
      <c r="CR31" s="678">
        <v>83890</v>
      </c>
      <c r="CS31" s="697"/>
      <c r="CT31" s="697"/>
      <c r="CU31" s="697"/>
      <c r="CV31" s="697"/>
      <c r="CW31" s="697"/>
      <c r="CX31" s="697"/>
      <c r="CY31" s="698"/>
      <c r="CZ31" s="681">
        <v>0.8</v>
      </c>
      <c r="DA31" s="699"/>
      <c r="DB31" s="699"/>
      <c r="DC31" s="700"/>
      <c r="DD31" s="684">
        <v>81507</v>
      </c>
      <c r="DE31" s="697"/>
      <c r="DF31" s="697"/>
      <c r="DG31" s="697"/>
      <c r="DH31" s="697"/>
      <c r="DI31" s="697"/>
      <c r="DJ31" s="697"/>
      <c r="DK31" s="698"/>
      <c r="DL31" s="684">
        <v>81507</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139</v>
      </c>
      <c r="AA32" s="715"/>
      <c r="AB32" s="715"/>
      <c r="AC32" s="715"/>
      <c r="AD32" s="716" t="s">
        <v>235</v>
      </c>
      <c r="AE32" s="716"/>
      <c r="AF32" s="716"/>
      <c r="AG32" s="716"/>
      <c r="AH32" s="716"/>
      <c r="AI32" s="716"/>
      <c r="AJ32" s="716"/>
      <c r="AK32" s="716"/>
      <c r="AL32" s="681" t="s">
        <v>235</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98.7</v>
      </c>
      <c r="BH32" s="697"/>
      <c r="BI32" s="697"/>
      <c r="BJ32" s="697"/>
      <c r="BK32" s="697"/>
      <c r="BL32" s="697"/>
      <c r="BM32" s="682">
        <v>95.8</v>
      </c>
      <c r="BN32" s="743"/>
      <c r="BO32" s="743"/>
      <c r="BP32" s="743"/>
      <c r="BQ32" s="721"/>
      <c r="BR32" s="751">
        <v>99</v>
      </c>
      <c r="BS32" s="697"/>
      <c r="BT32" s="697"/>
      <c r="BU32" s="697"/>
      <c r="BV32" s="697"/>
      <c r="BW32" s="697"/>
      <c r="BX32" s="682">
        <v>95.5</v>
      </c>
      <c r="BY32" s="743"/>
      <c r="BZ32" s="743"/>
      <c r="CA32" s="743"/>
      <c r="CB32" s="721"/>
      <c r="CD32" s="770"/>
      <c r="CE32" s="771"/>
      <c r="CF32" s="711" t="s">
        <v>319</v>
      </c>
      <c r="CG32" s="712"/>
      <c r="CH32" s="712"/>
      <c r="CI32" s="712"/>
      <c r="CJ32" s="712"/>
      <c r="CK32" s="712"/>
      <c r="CL32" s="712"/>
      <c r="CM32" s="712"/>
      <c r="CN32" s="712"/>
      <c r="CO32" s="712"/>
      <c r="CP32" s="712"/>
      <c r="CQ32" s="713"/>
      <c r="CR32" s="678">
        <v>267</v>
      </c>
      <c r="CS32" s="679"/>
      <c r="CT32" s="679"/>
      <c r="CU32" s="679"/>
      <c r="CV32" s="679"/>
      <c r="CW32" s="679"/>
      <c r="CX32" s="679"/>
      <c r="CY32" s="680"/>
      <c r="CZ32" s="681">
        <v>0</v>
      </c>
      <c r="DA32" s="699"/>
      <c r="DB32" s="699"/>
      <c r="DC32" s="700"/>
      <c r="DD32" s="684">
        <v>267</v>
      </c>
      <c r="DE32" s="679"/>
      <c r="DF32" s="679"/>
      <c r="DG32" s="679"/>
      <c r="DH32" s="679"/>
      <c r="DI32" s="679"/>
      <c r="DJ32" s="679"/>
      <c r="DK32" s="680"/>
      <c r="DL32" s="684">
        <v>267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841148</v>
      </c>
      <c r="S33" s="679"/>
      <c r="T33" s="679"/>
      <c r="U33" s="679"/>
      <c r="V33" s="679"/>
      <c r="W33" s="679"/>
      <c r="X33" s="679"/>
      <c r="Y33" s="680"/>
      <c r="Z33" s="715">
        <v>7.4</v>
      </c>
      <c r="AA33" s="715"/>
      <c r="AB33" s="715"/>
      <c r="AC33" s="715"/>
      <c r="AD33" s="716" t="s">
        <v>139</v>
      </c>
      <c r="AE33" s="716"/>
      <c r="AF33" s="716"/>
      <c r="AG33" s="716"/>
      <c r="AH33" s="716"/>
      <c r="AI33" s="716"/>
      <c r="AJ33" s="716"/>
      <c r="AK33" s="716"/>
      <c r="AL33" s="681" t="s">
        <v>235</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98.7</v>
      </c>
      <c r="BH33" s="663"/>
      <c r="BI33" s="663"/>
      <c r="BJ33" s="663"/>
      <c r="BK33" s="663"/>
      <c r="BL33" s="663"/>
      <c r="BM33" s="706">
        <v>91.7</v>
      </c>
      <c r="BN33" s="663"/>
      <c r="BO33" s="663"/>
      <c r="BP33" s="663"/>
      <c r="BQ33" s="727"/>
      <c r="BR33" s="742">
        <v>98.6</v>
      </c>
      <c r="BS33" s="663"/>
      <c r="BT33" s="663"/>
      <c r="BU33" s="663"/>
      <c r="BV33" s="663"/>
      <c r="BW33" s="663"/>
      <c r="BX33" s="706">
        <v>90.8</v>
      </c>
      <c r="BY33" s="663"/>
      <c r="BZ33" s="663"/>
      <c r="CA33" s="663"/>
      <c r="CB33" s="727"/>
      <c r="CD33" s="711" t="s">
        <v>322</v>
      </c>
      <c r="CE33" s="712"/>
      <c r="CF33" s="712"/>
      <c r="CG33" s="712"/>
      <c r="CH33" s="712"/>
      <c r="CI33" s="712"/>
      <c r="CJ33" s="712"/>
      <c r="CK33" s="712"/>
      <c r="CL33" s="712"/>
      <c r="CM33" s="712"/>
      <c r="CN33" s="712"/>
      <c r="CO33" s="712"/>
      <c r="CP33" s="712"/>
      <c r="CQ33" s="713"/>
      <c r="CR33" s="678">
        <v>5056887</v>
      </c>
      <c r="CS33" s="697"/>
      <c r="CT33" s="697"/>
      <c r="CU33" s="697"/>
      <c r="CV33" s="697"/>
      <c r="CW33" s="697"/>
      <c r="CX33" s="697"/>
      <c r="CY33" s="698"/>
      <c r="CZ33" s="681">
        <v>46.9</v>
      </c>
      <c r="DA33" s="699"/>
      <c r="DB33" s="699"/>
      <c r="DC33" s="700"/>
      <c r="DD33" s="684">
        <v>4292235</v>
      </c>
      <c r="DE33" s="697"/>
      <c r="DF33" s="697"/>
      <c r="DG33" s="697"/>
      <c r="DH33" s="697"/>
      <c r="DI33" s="697"/>
      <c r="DJ33" s="697"/>
      <c r="DK33" s="698"/>
      <c r="DL33" s="684">
        <v>3274326</v>
      </c>
      <c r="DM33" s="697"/>
      <c r="DN33" s="697"/>
      <c r="DO33" s="697"/>
      <c r="DP33" s="697"/>
      <c r="DQ33" s="697"/>
      <c r="DR33" s="697"/>
      <c r="DS33" s="697"/>
      <c r="DT33" s="697"/>
      <c r="DU33" s="697"/>
      <c r="DV33" s="698"/>
      <c r="DW33" s="681">
        <v>48</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10796</v>
      </c>
      <c r="S34" s="679"/>
      <c r="T34" s="679"/>
      <c r="U34" s="679"/>
      <c r="V34" s="679"/>
      <c r="W34" s="679"/>
      <c r="X34" s="679"/>
      <c r="Y34" s="680"/>
      <c r="Z34" s="715">
        <v>0.1</v>
      </c>
      <c r="AA34" s="715"/>
      <c r="AB34" s="715"/>
      <c r="AC34" s="715"/>
      <c r="AD34" s="716">
        <v>7980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1310010</v>
      </c>
      <c r="CS34" s="679"/>
      <c r="CT34" s="679"/>
      <c r="CU34" s="679"/>
      <c r="CV34" s="679"/>
      <c r="CW34" s="679"/>
      <c r="CX34" s="679"/>
      <c r="CY34" s="680"/>
      <c r="CZ34" s="681">
        <v>12.1</v>
      </c>
      <c r="DA34" s="699"/>
      <c r="DB34" s="699"/>
      <c r="DC34" s="700"/>
      <c r="DD34" s="684">
        <v>1132329</v>
      </c>
      <c r="DE34" s="679"/>
      <c r="DF34" s="679"/>
      <c r="DG34" s="679"/>
      <c r="DH34" s="679"/>
      <c r="DI34" s="679"/>
      <c r="DJ34" s="679"/>
      <c r="DK34" s="680"/>
      <c r="DL34" s="684">
        <v>1039270</v>
      </c>
      <c r="DM34" s="679"/>
      <c r="DN34" s="679"/>
      <c r="DO34" s="679"/>
      <c r="DP34" s="679"/>
      <c r="DQ34" s="679"/>
      <c r="DR34" s="679"/>
      <c r="DS34" s="679"/>
      <c r="DT34" s="679"/>
      <c r="DU34" s="679"/>
      <c r="DV34" s="680"/>
      <c r="DW34" s="681">
        <v>15.2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24811</v>
      </c>
      <c r="S35" s="679"/>
      <c r="T35" s="679"/>
      <c r="U35" s="679"/>
      <c r="V35" s="679"/>
      <c r="W35" s="679"/>
      <c r="X35" s="679"/>
      <c r="Y35" s="680"/>
      <c r="Z35" s="715">
        <v>0.2</v>
      </c>
      <c r="AA35" s="715"/>
      <c r="AB35" s="715"/>
      <c r="AC35" s="715"/>
      <c r="AD35" s="716" t="s">
        <v>235</v>
      </c>
      <c r="AE35" s="716"/>
      <c r="AF35" s="716"/>
      <c r="AG35" s="716"/>
      <c r="AH35" s="716"/>
      <c r="AI35" s="716"/>
      <c r="AJ35" s="716"/>
      <c r="AK35" s="716"/>
      <c r="AL35" s="681" t="s">
        <v>235</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213082</v>
      </c>
      <c r="CS35" s="697"/>
      <c r="CT35" s="697"/>
      <c r="CU35" s="697"/>
      <c r="CV35" s="697"/>
      <c r="CW35" s="697"/>
      <c r="CX35" s="697"/>
      <c r="CY35" s="698"/>
      <c r="CZ35" s="681">
        <v>2</v>
      </c>
      <c r="DA35" s="699"/>
      <c r="DB35" s="699"/>
      <c r="DC35" s="700"/>
      <c r="DD35" s="684">
        <v>207013</v>
      </c>
      <c r="DE35" s="697"/>
      <c r="DF35" s="697"/>
      <c r="DG35" s="697"/>
      <c r="DH35" s="697"/>
      <c r="DI35" s="697"/>
      <c r="DJ35" s="697"/>
      <c r="DK35" s="698"/>
      <c r="DL35" s="684">
        <v>181757</v>
      </c>
      <c r="DM35" s="697"/>
      <c r="DN35" s="697"/>
      <c r="DO35" s="697"/>
      <c r="DP35" s="697"/>
      <c r="DQ35" s="697"/>
      <c r="DR35" s="697"/>
      <c r="DS35" s="697"/>
      <c r="DT35" s="697"/>
      <c r="DU35" s="697"/>
      <c r="DV35" s="698"/>
      <c r="DW35" s="681">
        <v>2.7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289557</v>
      </c>
      <c r="S36" s="679"/>
      <c r="T36" s="679"/>
      <c r="U36" s="679"/>
      <c r="V36" s="679"/>
      <c r="W36" s="679"/>
      <c r="X36" s="679"/>
      <c r="Y36" s="680"/>
      <c r="Z36" s="715">
        <v>2.5</v>
      </c>
      <c r="AA36" s="715"/>
      <c r="AB36" s="715"/>
      <c r="AC36" s="715"/>
      <c r="AD36" s="716" t="s">
        <v>235</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2002539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79872</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1450025</v>
      </c>
      <c r="CS36" s="679"/>
      <c r="CT36" s="679"/>
      <c r="CU36" s="679"/>
      <c r="CV36" s="679"/>
      <c r="CW36" s="679"/>
      <c r="CX36" s="679"/>
      <c r="CY36" s="680"/>
      <c r="CZ36" s="681">
        <v>13.4</v>
      </c>
      <c r="DA36" s="699"/>
      <c r="DB36" s="699"/>
      <c r="DC36" s="700"/>
      <c r="DD36" s="684">
        <v>1160968</v>
      </c>
      <c r="DE36" s="679"/>
      <c r="DF36" s="679"/>
      <c r="DG36" s="679"/>
      <c r="DH36" s="679"/>
      <c r="DI36" s="679"/>
      <c r="DJ36" s="679"/>
      <c r="DK36" s="680"/>
      <c r="DL36" s="684">
        <v>758668</v>
      </c>
      <c r="DM36" s="679"/>
      <c r="DN36" s="679"/>
      <c r="DO36" s="679"/>
      <c r="DP36" s="679"/>
      <c r="DQ36" s="679"/>
      <c r="DR36" s="679"/>
      <c r="DS36" s="679"/>
      <c r="DT36" s="679"/>
      <c r="DU36" s="679"/>
      <c r="DV36" s="680"/>
      <c r="DW36" s="681">
        <v>11.1</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448965</v>
      </c>
      <c r="S37" s="679"/>
      <c r="T37" s="679"/>
      <c r="U37" s="679"/>
      <c r="V37" s="679"/>
      <c r="W37" s="679"/>
      <c r="X37" s="679"/>
      <c r="Y37" s="680"/>
      <c r="Z37" s="715">
        <v>4</v>
      </c>
      <c r="AA37" s="715"/>
      <c r="AB37" s="715"/>
      <c r="AC37" s="715"/>
      <c r="AD37" s="716" t="s">
        <v>235</v>
      </c>
      <c r="AE37" s="716"/>
      <c r="AF37" s="716"/>
      <c r="AG37" s="716"/>
      <c r="AH37" s="716"/>
      <c r="AI37" s="716"/>
      <c r="AJ37" s="716"/>
      <c r="AK37" s="716"/>
      <c r="AL37" s="681" t="s">
        <v>235</v>
      </c>
      <c r="AM37" s="682"/>
      <c r="AN37" s="682"/>
      <c r="AO37" s="717"/>
      <c r="AQ37" s="718" t="s">
        <v>334</v>
      </c>
      <c r="AR37" s="719"/>
      <c r="AS37" s="719"/>
      <c r="AT37" s="719"/>
      <c r="AU37" s="719"/>
      <c r="AV37" s="719"/>
      <c r="AW37" s="719"/>
      <c r="AX37" s="719"/>
      <c r="AY37" s="720"/>
      <c r="AZ37" s="678">
        <v>546319</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87285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540803</v>
      </c>
      <c r="CS37" s="697"/>
      <c r="CT37" s="697"/>
      <c r="CU37" s="697"/>
      <c r="CV37" s="697"/>
      <c r="CW37" s="697"/>
      <c r="CX37" s="697"/>
      <c r="CY37" s="698"/>
      <c r="CZ37" s="681">
        <v>5</v>
      </c>
      <c r="DA37" s="699"/>
      <c r="DB37" s="699"/>
      <c r="DC37" s="700"/>
      <c r="DD37" s="684">
        <v>534803</v>
      </c>
      <c r="DE37" s="697"/>
      <c r="DF37" s="697"/>
      <c r="DG37" s="697"/>
      <c r="DH37" s="697"/>
      <c r="DI37" s="697"/>
      <c r="DJ37" s="697"/>
      <c r="DK37" s="698"/>
      <c r="DL37" s="684">
        <v>518140</v>
      </c>
      <c r="DM37" s="697"/>
      <c r="DN37" s="697"/>
      <c r="DO37" s="697"/>
      <c r="DP37" s="697"/>
      <c r="DQ37" s="697"/>
      <c r="DR37" s="697"/>
      <c r="DS37" s="697"/>
      <c r="DT37" s="697"/>
      <c r="DU37" s="697"/>
      <c r="DV37" s="698"/>
      <c r="DW37" s="681">
        <v>7.6</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284841</v>
      </c>
      <c r="S38" s="679"/>
      <c r="T38" s="679"/>
      <c r="U38" s="679"/>
      <c r="V38" s="679"/>
      <c r="W38" s="679"/>
      <c r="X38" s="679"/>
      <c r="Y38" s="680"/>
      <c r="Z38" s="715">
        <v>2.5</v>
      </c>
      <c r="AA38" s="715"/>
      <c r="AB38" s="715"/>
      <c r="AC38" s="715"/>
      <c r="AD38" s="716">
        <v>99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475370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2858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1454376</v>
      </c>
      <c r="CS38" s="679"/>
      <c r="CT38" s="679"/>
      <c r="CU38" s="679"/>
      <c r="CV38" s="679"/>
      <c r="CW38" s="679"/>
      <c r="CX38" s="679"/>
      <c r="CY38" s="680"/>
      <c r="CZ38" s="681">
        <v>13.5</v>
      </c>
      <c r="DA38" s="699"/>
      <c r="DB38" s="699"/>
      <c r="DC38" s="700"/>
      <c r="DD38" s="684">
        <v>1320569</v>
      </c>
      <c r="DE38" s="679"/>
      <c r="DF38" s="679"/>
      <c r="DG38" s="679"/>
      <c r="DH38" s="679"/>
      <c r="DI38" s="679"/>
      <c r="DJ38" s="679"/>
      <c r="DK38" s="680"/>
      <c r="DL38" s="684">
        <v>1294574</v>
      </c>
      <c r="DM38" s="679"/>
      <c r="DN38" s="679"/>
      <c r="DO38" s="679"/>
      <c r="DP38" s="679"/>
      <c r="DQ38" s="679"/>
      <c r="DR38" s="679"/>
      <c r="DS38" s="679"/>
      <c r="DT38" s="679"/>
      <c r="DU38" s="679"/>
      <c r="DV38" s="680"/>
      <c r="DW38" s="681">
        <v>19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1071767</v>
      </c>
      <c r="S39" s="679"/>
      <c r="T39" s="679"/>
      <c r="U39" s="679"/>
      <c r="V39" s="679"/>
      <c r="W39" s="679"/>
      <c r="X39" s="679"/>
      <c r="Y39" s="680"/>
      <c r="Z39" s="715">
        <v>9.4</v>
      </c>
      <c r="AA39" s="715"/>
      <c r="AB39" s="715"/>
      <c r="AC39" s="715"/>
      <c r="AD39" s="716" t="s">
        <v>235</v>
      </c>
      <c r="AE39" s="716"/>
      <c r="AF39" s="716"/>
      <c r="AG39" s="716"/>
      <c r="AH39" s="716"/>
      <c r="AI39" s="716"/>
      <c r="AJ39" s="716"/>
      <c r="AK39" s="716"/>
      <c r="AL39" s="681" t="s">
        <v>235</v>
      </c>
      <c r="AM39" s="682"/>
      <c r="AN39" s="682"/>
      <c r="AO39" s="717"/>
      <c r="AQ39" s="718" t="s">
        <v>342</v>
      </c>
      <c r="AR39" s="719"/>
      <c r="AS39" s="719"/>
      <c r="AT39" s="719"/>
      <c r="AU39" s="719"/>
      <c r="AV39" s="719"/>
      <c r="AW39" s="719"/>
      <c r="AX39" s="719"/>
      <c r="AY39" s="720"/>
      <c r="AZ39" s="678">
        <v>7000</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4850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315212</v>
      </c>
      <c r="CS39" s="697"/>
      <c r="CT39" s="697"/>
      <c r="CU39" s="697"/>
      <c r="CV39" s="697"/>
      <c r="CW39" s="697"/>
      <c r="CX39" s="697"/>
      <c r="CY39" s="698"/>
      <c r="CZ39" s="681">
        <v>2.9</v>
      </c>
      <c r="DA39" s="699"/>
      <c r="DB39" s="699"/>
      <c r="DC39" s="700"/>
      <c r="DD39" s="684">
        <v>310882</v>
      </c>
      <c r="DE39" s="697"/>
      <c r="DF39" s="697"/>
      <c r="DG39" s="697"/>
      <c r="DH39" s="697"/>
      <c r="DI39" s="697"/>
      <c r="DJ39" s="697"/>
      <c r="DK39" s="698"/>
      <c r="DL39" s="684" t="s">
        <v>235</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139</v>
      </c>
      <c r="AE40" s="716"/>
      <c r="AF40" s="716"/>
      <c r="AG40" s="716"/>
      <c r="AH40" s="716"/>
      <c r="AI40" s="716"/>
      <c r="AJ40" s="716"/>
      <c r="AK40" s="716"/>
      <c r="AL40" s="681" t="s">
        <v>235</v>
      </c>
      <c r="AM40" s="682"/>
      <c r="AN40" s="682"/>
      <c r="AO40" s="717"/>
      <c r="AQ40" s="718" t="s">
        <v>346</v>
      </c>
      <c r="AR40" s="719"/>
      <c r="AS40" s="719"/>
      <c r="AT40" s="719"/>
      <c r="AU40" s="719"/>
      <c r="AV40" s="719"/>
      <c r="AW40" s="719"/>
      <c r="AX40" s="719"/>
      <c r="AY40" s="720"/>
      <c r="AZ40" s="678">
        <v>1844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314182</v>
      </c>
      <c r="CS40" s="679"/>
      <c r="CT40" s="679"/>
      <c r="CU40" s="679"/>
      <c r="CV40" s="679"/>
      <c r="CW40" s="679"/>
      <c r="CX40" s="679"/>
      <c r="CY40" s="680"/>
      <c r="CZ40" s="681">
        <v>2.9</v>
      </c>
      <c r="DA40" s="699"/>
      <c r="DB40" s="699"/>
      <c r="DC40" s="700"/>
      <c r="DD40" s="684">
        <v>160474</v>
      </c>
      <c r="DE40" s="679"/>
      <c r="DF40" s="679"/>
      <c r="DG40" s="679"/>
      <c r="DH40" s="679"/>
      <c r="DI40" s="679"/>
      <c r="DJ40" s="679"/>
      <c r="DK40" s="680"/>
      <c r="DL40" s="684">
        <v>57</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248767</v>
      </c>
      <c r="S41" s="679"/>
      <c r="T41" s="679"/>
      <c r="U41" s="679"/>
      <c r="V41" s="679"/>
      <c r="W41" s="679"/>
      <c r="X41" s="679"/>
      <c r="Y41" s="680"/>
      <c r="Z41" s="715">
        <v>2.2000000000000002</v>
      </c>
      <c r="AA41" s="715"/>
      <c r="AB41" s="715"/>
      <c r="AC41" s="715"/>
      <c r="AD41" s="716" t="s">
        <v>139</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190345</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11362188</v>
      </c>
      <c r="S42" s="701"/>
      <c r="T42" s="701"/>
      <c r="U42" s="701"/>
      <c r="V42" s="701"/>
      <c r="W42" s="701"/>
      <c r="X42" s="701"/>
      <c r="Y42" s="703"/>
      <c r="Z42" s="704">
        <v>100</v>
      </c>
      <c r="AA42" s="704"/>
      <c r="AB42" s="704"/>
      <c r="AC42" s="704"/>
      <c r="AD42" s="705">
        <v>6573641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781661</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349</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1333029</v>
      </c>
      <c r="CS42" s="679"/>
      <c r="CT42" s="679"/>
      <c r="CU42" s="679"/>
      <c r="CV42" s="679"/>
      <c r="CW42" s="679"/>
      <c r="CX42" s="679"/>
      <c r="CY42" s="680"/>
      <c r="CZ42" s="681">
        <v>12.4</v>
      </c>
      <c r="DA42" s="682"/>
      <c r="DB42" s="682"/>
      <c r="DC42" s="683"/>
      <c r="DD42" s="684">
        <v>230325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39040</v>
      </c>
      <c r="CS43" s="697"/>
      <c r="CT43" s="697"/>
      <c r="CU43" s="697"/>
      <c r="CV43" s="697"/>
      <c r="CW43" s="697"/>
      <c r="CX43" s="697"/>
      <c r="CY43" s="698"/>
      <c r="CZ43" s="681">
        <v>0.4</v>
      </c>
      <c r="DA43" s="699"/>
      <c r="DB43" s="699"/>
      <c r="DC43" s="700"/>
      <c r="DD43" s="684">
        <v>39040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1203895</v>
      </c>
      <c r="CS44" s="679"/>
      <c r="CT44" s="679"/>
      <c r="CU44" s="679"/>
      <c r="CV44" s="679"/>
      <c r="CW44" s="679"/>
      <c r="CX44" s="679"/>
      <c r="CY44" s="680"/>
      <c r="CZ44" s="681">
        <v>11.2</v>
      </c>
      <c r="DA44" s="682"/>
      <c r="DB44" s="682"/>
      <c r="DC44" s="683"/>
      <c r="DD44" s="684">
        <v>208158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562427</v>
      </c>
      <c r="CS45" s="697"/>
      <c r="CT45" s="697"/>
      <c r="CU45" s="697"/>
      <c r="CV45" s="697"/>
      <c r="CW45" s="697"/>
      <c r="CX45" s="697"/>
      <c r="CY45" s="698"/>
      <c r="CZ45" s="681">
        <v>5.2</v>
      </c>
      <c r="DA45" s="699"/>
      <c r="DB45" s="699"/>
      <c r="DC45" s="700"/>
      <c r="DD45" s="684">
        <v>25684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565771</v>
      </c>
      <c r="CS46" s="679"/>
      <c r="CT46" s="679"/>
      <c r="CU46" s="679"/>
      <c r="CV46" s="679"/>
      <c r="CW46" s="679"/>
      <c r="CX46" s="679"/>
      <c r="CY46" s="680"/>
      <c r="CZ46" s="681">
        <v>5.2</v>
      </c>
      <c r="DA46" s="682"/>
      <c r="DB46" s="682"/>
      <c r="DC46" s="683"/>
      <c r="DD46" s="684">
        <v>173358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129134</v>
      </c>
      <c r="CS47" s="697"/>
      <c r="CT47" s="697"/>
      <c r="CU47" s="697"/>
      <c r="CV47" s="697"/>
      <c r="CW47" s="697"/>
      <c r="CX47" s="697"/>
      <c r="CY47" s="698"/>
      <c r="CZ47" s="681">
        <v>1.2</v>
      </c>
      <c r="DA47" s="699"/>
      <c r="DB47" s="699"/>
      <c r="DC47" s="700"/>
      <c r="DD47" s="684">
        <v>22167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265</v>
      </c>
      <c r="CS48" s="679"/>
      <c r="CT48" s="679"/>
      <c r="CU48" s="679"/>
      <c r="CV48" s="679"/>
      <c r="CW48" s="679"/>
      <c r="CX48" s="679"/>
      <c r="CY48" s="680"/>
      <c r="CZ48" s="681" t="s">
        <v>235</v>
      </c>
      <c r="DA48" s="682"/>
      <c r="DB48" s="682"/>
      <c r="DC48" s="683"/>
      <c r="DD48" s="684" t="s">
        <v>265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10790182</v>
      </c>
      <c r="CS49" s="663"/>
      <c r="CT49" s="663"/>
      <c r="CU49" s="663"/>
      <c r="CV49" s="663"/>
      <c r="CW49" s="663"/>
      <c r="CX49" s="663"/>
      <c r="CY49" s="664"/>
      <c r="CZ49" s="665">
        <v>100</v>
      </c>
      <c r="DA49" s="666"/>
      <c r="DB49" s="666"/>
      <c r="DC49" s="667"/>
      <c r="DD49" s="668">
        <v>7572759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vu2squ/e3n5JnPzkTUHsZbHBUx0eYbj0ig9HZNLYy0N66K34viKS3Lhjm0oBlgY21WC0U7Alhf/ryyOH06Gu9Q==" saltValue="vbUwJGE75apJRJbcYiJ8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11361</v>
      </c>
      <c r="R7" s="1198"/>
      <c r="S7" s="1198"/>
      <c r="T7" s="1198"/>
      <c r="U7" s="1198"/>
      <c r="V7" s="1198">
        <v>11790</v>
      </c>
      <c r="W7" s="1198"/>
      <c r="X7" s="1198"/>
      <c r="Y7" s="1198"/>
      <c r="Z7" s="1198"/>
      <c r="AA7" s="1198">
        <v>572</v>
      </c>
      <c r="AB7" s="1198"/>
      <c r="AC7" s="1198"/>
      <c r="AD7" s="1198"/>
      <c r="AE7" s="1199"/>
      <c r="AF7" s="1200">
        <v>542</v>
      </c>
      <c r="AG7" s="1201"/>
      <c r="AH7" s="1201"/>
      <c r="AI7" s="1201"/>
      <c r="AJ7" s="1202"/>
      <c r="AK7" s="1184">
        <v>290</v>
      </c>
      <c r="AL7" s="1185"/>
      <c r="AM7" s="1185"/>
      <c r="AN7" s="1185"/>
      <c r="AO7" s="1185"/>
      <c r="AP7" s="1185">
        <v>13865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612</v>
      </c>
      <c r="BS7" s="1188" t="s">
        <v>604</v>
      </c>
      <c r="BT7" s="1189"/>
      <c r="BU7" s="1189"/>
      <c r="BV7" s="1189"/>
      <c r="BW7" s="1189"/>
      <c r="BX7" s="1189"/>
      <c r="BY7" s="1189"/>
      <c r="BZ7" s="1189"/>
      <c r="CA7" s="1189"/>
      <c r="CB7" s="1189"/>
      <c r="CC7" s="1189"/>
      <c r="CD7" s="1189"/>
      <c r="CE7" s="1189"/>
      <c r="CF7" s="1189"/>
      <c r="CG7" s="1190"/>
      <c r="CH7" s="1181">
        <v>-2</v>
      </c>
      <c r="CI7" s="1182"/>
      <c r="CJ7" s="1182"/>
      <c r="CK7" s="1182"/>
      <c r="CL7" s="1183"/>
      <c r="CM7" s="1181">
        <v>13</v>
      </c>
      <c r="CN7" s="1182"/>
      <c r="CO7" s="1182"/>
      <c r="CP7" s="1182"/>
      <c r="CQ7" s="1183"/>
      <c r="CR7" s="1181">
        <v>5</v>
      </c>
      <c r="CS7" s="1182"/>
      <c r="CT7" s="1182"/>
      <c r="CU7" s="1182"/>
      <c r="CV7" s="1183"/>
      <c r="CW7" s="1181" t="s">
        <v>599</v>
      </c>
      <c r="CX7" s="1182"/>
      <c r="CY7" s="1182"/>
      <c r="CZ7" s="1182"/>
      <c r="DA7" s="1183"/>
      <c r="DB7" s="1181" t="s">
        <v>590</v>
      </c>
      <c r="DC7" s="1182"/>
      <c r="DD7" s="1182"/>
      <c r="DE7" s="1182"/>
      <c r="DF7" s="1183"/>
      <c r="DG7" s="1181">
        <v>260</v>
      </c>
      <c r="DH7" s="1182"/>
      <c r="DI7" s="1182"/>
      <c r="DJ7" s="1182"/>
      <c r="DK7" s="1183"/>
      <c r="DL7" s="1181" t="s">
        <v>590</v>
      </c>
      <c r="DM7" s="1182"/>
      <c r="DN7" s="1182"/>
      <c r="DO7" s="1182"/>
      <c r="DP7" s="1183"/>
      <c r="DQ7" s="1181">
        <v>80</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3</v>
      </c>
      <c r="R8" s="1137"/>
      <c r="S8" s="1137"/>
      <c r="T8" s="1137"/>
      <c r="U8" s="1137"/>
      <c r="V8" s="1137">
        <v>3</v>
      </c>
      <c r="W8" s="1137"/>
      <c r="X8" s="1137"/>
      <c r="Y8" s="1137"/>
      <c r="Z8" s="1137"/>
      <c r="AA8" s="1137">
        <v>0</v>
      </c>
      <c r="AB8" s="1137"/>
      <c r="AC8" s="1137"/>
      <c r="AD8" s="1137"/>
      <c r="AE8" s="1138"/>
      <c r="AF8" s="1112">
        <v>0</v>
      </c>
      <c r="AG8" s="1113"/>
      <c r="AH8" s="1113"/>
      <c r="AI8" s="1113"/>
      <c r="AJ8" s="1114"/>
      <c r="AK8" s="1179">
        <v>2</v>
      </c>
      <c r="AL8" s="1180"/>
      <c r="AM8" s="1180"/>
      <c r="AN8" s="1180"/>
      <c r="AO8" s="1180"/>
      <c r="AP8" s="1180">
        <v>19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0</v>
      </c>
      <c r="CI8" s="1083"/>
      <c r="CJ8" s="1083"/>
      <c r="CK8" s="1083"/>
      <c r="CL8" s="1084"/>
      <c r="CM8" s="1082">
        <v>57</v>
      </c>
      <c r="CN8" s="1083"/>
      <c r="CO8" s="1083"/>
      <c r="CP8" s="1083"/>
      <c r="CQ8" s="1084"/>
      <c r="CR8" s="1082">
        <v>53</v>
      </c>
      <c r="CS8" s="1083"/>
      <c r="CT8" s="1083"/>
      <c r="CU8" s="1083"/>
      <c r="CV8" s="1084"/>
      <c r="CW8" s="1082" t="s">
        <v>600</v>
      </c>
      <c r="CX8" s="1083"/>
      <c r="CY8" s="1083"/>
      <c r="CZ8" s="1083"/>
      <c r="DA8" s="1084"/>
      <c r="DB8" s="1082" t="s">
        <v>590</v>
      </c>
      <c r="DC8" s="1083"/>
      <c r="DD8" s="1083"/>
      <c r="DE8" s="1083"/>
      <c r="DF8" s="1084"/>
      <c r="DG8" s="1082" t="s">
        <v>600</v>
      </c>
      <c r="DH8" s="1083"/>
      <c r="DI8" s="1083"/>
      <c r="DJ8" s="1083"/>
      <c r="DK8" s="1084"/>
      <c r="DL8" s="1082" t="s">
        <v>590</v>
      </c>
      <c r="DM8" s="1083"/>
      <c r="DN8" s="1083"/>
      <c r="DO8" s="1083"/>
      <c r="DP8" s="1084"/>
      <c r="DQ8" s="1082" t="s">
        <v>590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11362</v>
      </c>
      <c r="R23" s="1162"/>
      <c r="S23" s="1162"/>
      <c r="T23" s="1162"/>
      <c r="U23" s="1162"/>
      <c r="V23" s="1162">
        <v>10790</v>
      </c>
      <c r="W23" s="1162"/>
      <c r="X23" s="1162"/>
      <c r="Y23" s="1162"/>
      <c r="Z23" s="1162"/>
      <c r="AA23" s="1162">
        <v>572</v>
      </c>
      <c r="AB23" s="1162"/>
      <c r="AC23" s="1162"/>
      <c r="AD23" s="1162"/>
      <c r="AE23" s="1163"/>
      <c r="AF23" s="1164">
        <v>542</v>
      </c>
      <c r="AG23" s="1162"/>
      <c r="AH23" s="1162"/>
      <c r="AI23" s="1162"/>
      <c r="AJ23" s="1165"/>
      <c r="AK23" s="1166"/>
      <c r="AL23" s="1167"/>
      <c r="AM23" s="1167"/>
      <c r="AN23" s="1167"/>
      <c r="AO23" s="1167"/>
      <c r="AP23" s="1162">
        <v>13884</v>
      </c>
      <c r="AQ23" s="1162"/>
      <c r="AR23" s="1162"/>
      <c r="AS23" s="1162"/>
      <c r="AT23" s="1162"/>
      <c r="AU23" s="1168"/>
      <c r="AV23" s="1168"/>
      <c r="AW23" s="1168"/>
      <c r="AX23" s="1168"/>
      <c r="AY23" s="1169"/>
      <c r="AZ23" s="1158" t="s">
        <v>235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2582</v>
      </c>
      <c r="R28" s="1147"/>
      <c r="S28" s="1147"/>
      <c r="T28" s="1147"/>
      <c r="U28" s="1147"/>
      <c r="V28" s="1147">
        <v>2502</v>
      </c>
      <c r="W28" s="1147"/>
      <c r="X28" s="1147"/>
      <c r="Y28" s="1147"/>
      <c r="Z28" s="1147"/>
      <c r="AA28" s="1147">
        <v>80</v>
      </c>
      <c r="AB28" s="1147"/>
      <c r="AC28" s="1147"/>
      <c r="AD28" s="1147"/>
      <c r="AE28" s="1148"/>
      <c r="AF28" s="1149">
        <v>80</v>
      </c>
      <c r="AG28" s="1147"/>
      <c r="AH28" s="1147"/>
      <c r="AI28" s="1147"/>
      <c r="AJ28" s="1150"/>
      <c r="AK28" s="1151">
        <v>282</v>
      </c>
      <c r="AL28" s="1139"/>
      <c r="AM28" s="1139"/>
      <c r="AN28" s="1139"/>
      <c r="AO28" s="1139"/>
      <c r="AP28" s="1139" t="s">
        <v>583</v>
      </c>
      <c r="AQ28" s="1139"/>
      <c r="AR28" s="1139"/>
      <c r="AS28" s="1139"/>
      <c r="AT28" s="1139"/>
      <c r="AU28" s="1139" t="s">
        <v>584</v>
      </c>
      <c r="AV28" s="1139"/>
      <c r="AW28" s="1139"/>
      <c r="AX28" s="1139"/>
      <c r="AY28" s="1139"/>
      <c r="AZ28" s="1140" t="s">
        <v>587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2626</v>
      </c>
      <c r="R29" s="1137"/>
      <c r="S29" s="1137"/>
      <c r="T29" s="1137"/>
      <c r="U29" s="1137"/>
      <c r="V29" s="1137">
        <v>2541</v>
      </c>
      <c r="W29" s="1137"/>
      <c r="X29" s="1137"/>
      <c r="Y29" s="1137"/>
      <c r="Z29" s="1137"/>
      <c r="AA29" s="1137">
        <v>85</v>
      </c>
      <c r="AB29" s="1137"/>
      <c r="AC29" s="1137"/>
      <c r="AD29" s="1137"/>
      <c r="AE29" s="1138"/>
      <c r="AF29" s="1112">
        <v>85</v>
      </c>
      <c r="AG29" s="1113"/>
      <c r="AH29" s="1113"/>
      <c r="AI29" s="1113"/>
      <c r="AJ29" s="1114"/>
      <c r="AK29" s="1073">
        <v>419</v>
      </c>
      <c r="AL29" s="1064"/>
      <c r="AM29" s="1064"/>
      <c r="AN29" s="1064"/>
      <c r="AO29" s="1064"/>
      <c r="AP29" s="1064" t="s">
        <v>583</v>
      </c>
      <c r="AQ29" s="1064"/>
      <c r="AR29" s="1064"/>
      <c r="AS29" s="1064"/>
      <c r="AT29" s="1064"/>
      <c r="AU29" s="1064" t="s">
        <v>585</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240</v>
      </c>
      <c r="R30" s="1137"/>
      <c r="S30" s="1137"/>
      <c r="T30" s="1137"/>
      <c r="U30" s="1137"/>
      <c r="V30" s="1137">
        <v>237</v>
      </c>
      <c r="W30" s="1137"/>
      <c r="X30" s="1137"/>
      <c r="Y30" s="1137"/>
      <c r="Z30" s="1137"/>
      <c r="AA30" s="1137">
        <v>3</v>
      </c>
      <c r="AB30" s="1137"/>
      <c r="AC30" s="1137"/>
      <c r="AD30" s="1137"/>
      <c r="AE30" s="1138"/>
      <c r="AF30" s="1112">
        <v>3</v>
      </c>
      <c r="AG30" s="1113"/>
      <c r="AH30" s="1113"/>
      <c r="AI30" s="1113"/>
      <c r="AJ30" s="1114"/>
      <c r="AK30" s="1073">
        <v>74</v>
      </c>
      <c r="AL30" s="1064"/>
      <c r="AM30" s="1064"/>
      <c r="AN30" s="1064"/>
      <c r="AO30" s="1064"/>
      <c r="AP30" s="1064" t="s">
        <v>583</v>
      </c>
      <c r="AQ30" s="1064"/>
      <c r="AR30" s="1064"/>
      <c r="AS30" s="1064"/>
      <c r="AT30" s="1064"/>
      <c r="AU30" s="1064" t="s">
        <v>583</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26</v>
      </c>
      <c r="R31" s="1137"/>
      <c r="S31" s="1137"/>
      <c r="T31" s="1137"/>
      <c r="U31" s="1137"/>
      <c r="V31" s="1137">
        <v>25</v>
      </c>
      <c r="W31" s="1137"/>
      <c r="X31" s="1137"/>
      <c r="Y31" s="1137"/>
      <c r="Z31" s="1137"/>
      <c r="AA31" s="1137">
        <v>1</v>
      </c>
      <c r="AB31" s="1137"/>
      <c r="AC31" s="1137"/>
      <c r="AD31" s="1137"/>
      <c r="AE31" s="1138"/>
      <c r="AF31" s="1112">
        <v>1</v>
      </c>
      <c r="AG31" s="1113"/>
      <c r="AH31" s="1113"/>
      <c r="AI31" s="1113"/>
      <c r="AJ31" s="1114"/>
      <c r="AK31" s="1073">
        <v>7</v>
      </c>
      <c r="AL31" s="1064"/>
      <c r="AM31" s="1064"/>
      <c r="AN31" s="1064"/>
      <c r="AO31" s="1064"/>
      <c r="AP31" s="1064" t="s">
        <v>583</v>
      </c>
      <c r="AQ31" s="1064"/>
      <c r="AR31" s="1064"/>
      <c r="AS31" s="1064"/>
      <c r="AT31" s="1064"/>
      <c r="AU31" s="1064" t="s">
        <v>584</v>
      </c>
      <c r="AV31" s="1064"/>
      <c r="AW31" s="1064"/>
      <c r="AX31" s="1064"/>
      <c r="AY31" s="1064"/>
      <c r="AZ31" s="1135" t="s">
        <v>588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495</v>
      </c>
      <c r="R32" s="1137"/>
      <c r="S32" s="1137"/>
      <c r="T32" s="1137"/>
      <c r="U32" s="1137"/>
      <c r="V32" s="1137">
        <v>429</v>
      </c>
      <c r="W32" s="1137"/>
      <c r="X32" s="1137"/>
      <c r="Y32" s="1137"/>
      <c r="Z32" s="1137"/>
      <c r="AA32" s="1137">
        <v>66</v>
      </c>
      <c r="AB32" s="1137"/>
      <c r="AC32" s="1137"/>
      <c r="AD32" s="1137"/>
      <c r="AE32" s="1138"/>
      <c r="AF32" s="1112">
        <v>1041</v>
      </c>
      <c r="AG32" s="1113"/>
      <c r="AH32" s="1113"/>
      <c r="AI32" s="1113"/>
      <c r="AJ32" s="1114"/>
      <c r="AK32" s="1073">
        <v>2</v>
      </c>
      <c r="AL32" s="1064"/>
      <c r="AM32" s="1064"/>
      <c r="AN32" s="1064"/>
      <c r="AO32" s="1064"/>
      <c r="AP32" s="1064">
        <v>430</v>
      </c>
      <c r="AQ32" s="1064"/>
      <c r="AR32" s="1064"/>
      <c r="AS32" s="1064"/>
      <c r="AT32" s="1064"/>
      <c r="AU32" s="1064">
        <v>16</v>
      </c>
      <c r="AV32" s="1064"/>
      <c r="AW32" s="1064"/>
      <c r="AX32" s="1064"/>
      <c r="AY32" s="1064"/>
      <c r="AZ32" s="1135" t="s">
        <v>586</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2499</v>
      </c>
      <c r="R33" s="1137"/>
      <c r="S33" s="1137"/>
      <c r="T33" s="1137"/>
      <c r="U33" s="1137"/>
      <c r="V33" s="1137">
        <v>2446</v>
      </c>
      <c r="W33" s="1137"/>
      <c r="X33" s="1137"/>
      <c r="Y33" s="1137"/>
      <c r="Z33" s="1137"/>
      <c r="AA33" s="1137">
        <v>53</v>
      </c>
      <c r="AB33" s="1137"/>
      <c r="AC33" s="1137"/>
      <c r="AD33" s="1137"/>
      <c r="AE33" s="1138"/>
      <c r="AF33" s="1112">
        <v>500</v>
      </c>
      <c r="AG33" s="1113"/>
      <c r="AH33" s="1113"/>
      <c r="AI33" s="1113"/>
      <c r="AJ33" s="1114"/>
      <c r="AK33" s="1073">
        <v>546</v>
      </c>
      <c r="AL33" s="1064"/>
      <c r="AM33" s="1064"/>
      <c r="AN33" s="1064"/>
      <c r="AO33" s="1064"/>
      <c r="AP33" s="1064">
        <v>1924</v>
      </c>
      <c r="AQ33" s="1064"/>
      <c r="AR33" s="1064"/>
      <c r="AS33" s="1064"/>
      <c r="AT33" s="1064"/>
      <c r="AU33" s="1064">
        <v>1410</v>
      </c>
      <c r="AV33" s="1064"/>
      <c r="AW33" s="1064"/>
      <c r="AX33" s="1064"/>
      <c r="AY33" s="1064"/>
      <c r="AZ33" s="1135" t="s">
        <v>586</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801</v>
      </c>
      <c r="R34" s="1137"/>
      <c r="S34" s="1137"/>
      <c r="T34" s="1137"/>
      <c r="U34" s="1137"/>
      <c r="V34" s="1137">
        <v>787</v>
      </c>
      <c r="W34" s="1137"/>
      <c r="X34" s="1137"/>
      <c r="Y34" s="1137"/>
      <c r="Z34" s="1137"/>
      <c r="AA34" s="1137">
        <v>14</v>
      </c>
      <c r="AB34" s="1137"/>
      <c r="AC34" s="1137"/>
      <c r="AD34" s="1137"/>
      <c r="AE34" s="1138"/>
      <c r="AF34" s="1112">
        <v>14</v>
      </c>
      <c r="AG34" s="1113"/>
      <c r="AH34" s="1113"/>
      <c r="AI34" s="1113"/>
      <c r="AJ34" s="1114"/>
      <c r="AK34" s="1073">
        <v>387</v>
      </c>
      <c r="AL34" s="1064"/>
      <c r="AM34" s="1064"/>
      <c r="AN34" s="1064"/>
      <c r="AO34" s="1064"/>
      <c r="AP34" s="1064">
        <v>3529</v>
      </c>
      <c r="AQ34" s="1064"/>
      <c r="AR34" s="1064"/>
      <c r="AS34" s="1064"/>
      <c r="AT34" s="1064"/>
      <c r="AU34" s="1064">
        <v>2767</v>
      </c>
      <c r="AV34" s="1064"/>
      <c r="AW34" s="1064"/>
      <c r="AX34" s="1064"/>
      <c r="AY34" s="1064"/>
      <c r="AZ34" s="1135" t="s">
        <v>583</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81</v>
      </c>
      <c r="R35" s="1137"/>
      <c r="S35" s="1137"/>
      <c r="T35" s="1137"/>
      <c r="U35" s="1137"/>
      <c r="V35" s="1137">
        <v>78</v>
      </c>
      <c r="W35" s="1137"/>
      <c r="X35" s="1137"/>
      <c r="Y35" s="1137"/>
      <c r="Z35" s="1137"/>
      <c r="AA35" s="1137">
        <v>3</v>
      </c>
      <c r="AB35" s="1137"/>
      <c r="AC35" s="1137"/>
      <c r="AD35" s="1137"/>
      <c r="AE35" s="1138"/>
      <c r="AF35" s="1112">
        <v>3</v>
      </c>
      <c r="AG35" s="1113"/>
      <c r="AH35" s="1113"/>
      <c r="AI35" s="1113"/>
      <c r="AJ35" s="1114"/>
      <c r="AK35" s="1073">
        <v>64</v>
      </c>
      <c r="AL35" s="1064"/>
      <c r="AM35" s="1064"/>
      <c r="AN35" s="1064"/>
      <c r="AO35" s="1064"/>
      <c r="AP35" s="1064">
        <v>288</v>
      </c>
      <c r="AQ35" s="1064"/>
      <c r="AR35" s="1064"/>
      <c r="AS35" s="1064"/>
      <c r="AT35" s="1064"/>
      <c r="AU35" s="1064">
        <v>288</v>
      </c>
      <c r="AV35" s="1064"/>
      <c r="AW35" s="1064"/>
      <c r="AX35" s="1064"/>
      <c r="AY35" s="1064"/>
      <c r="AZ35" s="1135" t="s">
        <v>585</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74</v>
      </c>
      <c r="R36" s="1137"/>
      <c r="S36" s="1137"/>
      <c r="T36" s="1137"/>
      <c r="U36" s="1137"/>
      <c r="V36" s="1137">
        <v>70</v>
      </c>
      <c r="W36" s="1137"/>
      <c r="X36" s="1137"/>
      <c r="Y36" s="1137"/>
      <c r="Z36" s="1137"/>
      <c r="AA36" s="1137">
        <v>5</v>
      </c>
      <c r="AB36" s="1137"/>
      <c r="AC36" s="1137"/>
      <c r="AD36" s="1137"/>
      <c r="AE36" s="1138"/>
      <c r="AF36" s="1112">
        <v>5</v>
      </c>
      <c r="AG36" s="1113"/>
      <c r="AH36" s="1113"/>
      <c r="AI36" s="1113"/>
      <c r="AJ36" s="1114"/>
      <c r="AK36" s="1073">
        <v>24</v>
      </c>
      <c r="AL36" s="1064"/>
      <c r="AM36" s="1064"/>
      <c r="AN36" s="1064"/>
      <c r="AO36" s="1064"/>
      <c r="AP36" s="1064">
        <v>286</v>
      </c>
      <c r="AQ36" s="1064"/>
      <c r="AR36" s="1064"/>
      <c r="AS36" s="1064"/>
      <c r="AT36" s="1064"/>
      <c r="AU36" s="1064">
        <v>286</v>
      </c>
      <c r="AV36" s="1064"/>
      <c r="AW36" s="1064"/>
      <c r="AX36" s="1064"/>
      <c r="AY36" s="1064"/>
      <c r="AZ36" s="1135" t="s">
        <v>584</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1731</v>
      </c>
      <c r="AG63" s="1052"/>
      <c r="AH63" s="1052"/>
      <c r="AI63" s="1052"/>
      <c r="AJ63" s="1123"/>
      <c r="AK63" s="1124"/>
      <c r="AL63" s="1056"/>
      <c r="AM63" s="1056"/>
      <c r="AN63" s="1056"/>
      <c r="AO63" s="1056"/>
      <c r="AP63" s="1052">
        <v>6457</v>
      </c>
      <c r="AQ63" s="1052"/>
      <c r="AR63" s="1052"/>
      <c r="AS63" s="1052"/>
      <c r="AT63" s="1052"/>
      <c r="AU63" s="1052">
        <v>4767</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399</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590</v>
      </c>
      <c r="AL68" s="1075"/>
      <c r="AM68" s="1075"/>
      <c r="AN68" s="1075"/>
      <c r="AO68" s="1075"/>
      <c r="AP68" s="1075" t="s">
        <v>591</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590</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600</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13</v>
      </c>
      <c r="R71" s="1064"/>
      <c r="S71" s="1064"/>
      <c r="T71" s="1064"/>
      <c r="U71" s="1064"/>
      <c r="V71" s="1064">
        <v>7</v>
      </c>
      <c r="W71" s="1064"/>
      <c r="X71" s="1064"/>
      <c r="Y71" s="1064"/>
      <c r="Z71" s="1064"/>
      <c r="AA71" s="1064">
        <v>6</v>
      </c>
      <c r="AB71" s="1064"/>
      <c r="AC71" s="1064"/>
      <c r="AD71" s="1064"/>
      <c r="AE71" s="1064"/>
      <c r="AF71" s="1064">
        <v>6</v>
      </c>
      <c r="AG71" s="1064"/>
      <c r="AH71" s="1064"/>
      <c r="AI71" s="1064"/>
      <c r="AJ71" s="1064"/>
      <c r="AK71" s="1064" t="s">
        <v>590</v>
      </c>
      <c r="AL71" s="1064"/>
      <c r="AM71" s="1064"/>
      <c r="AN71" s="1064"/>
      <c r="AO71" s="1064"/>
      <c r="AP71" s="1064" t="s">
        <v>599</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33</v>
      </c>
      <c r="R72" s="1064"/>
      <c r="S72" s="1064"/>
      <c r="T72" s="1064"/>
      <c r="U72" s="1064"/>
      <c r="V72" s="1064">
        <v>30</v>
      </c>
      <c r="W72" s="1064"/>
      <c r="X72" s="1064"/>
      <c r="Y72" s="1064"/>
      <c r="Z72" s="1064"/>
      <c r="AA72" s="1064">
        <v>3</v>
      </c>
      <c r="AB72" s="1064"/>
      <c r="AC72" s="1064"/>
      <c r="AD72" s="1064"/>
      <c r="AE72" s="1064"/>
      <c r="AF72" s="1064">
        <v>3</v>
      </c>
      <c r="AG72" s="1064"/>
      <c r="AH72" s="1064"/>
      <c r="AI72" s="1064"/>
      <c r="AJ72" s="1064"/>
      <c r="AK72" s="1064">
        <v>8</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7753</v>
      </c>
      <c r="R73" s="1064"/>
      <c r="S73" s="1064"/>
      <c r="T73" s="1064"/>
      <c r="U73" s="1064"/>
      <c r="V73" s="1064">
        <v>7570</v>
      </c>
      <c r="W73" s="1064"/>
      <c r="X73" s="1064"/>
      <c r="Y73" s="1064"/>
      <c r="Z73" s="1064"/>
      <c r="AA73" s="1064">
        <v>182</v>
      </c>
      <c r="AB73" s="1064"/>
      <c r="AC73" s="1064"/>
      <c r="AD73" s="1064"/>
      <c r="AE73" s="1064"/>
      <c r="AF73" s="1064">
        <v>182</v>
      </c>
      <c r="AG73" s="1064"/>
      <c r="AH73" s="1064"/>
      <c r="AI73" s="1064"/>
      <c r="AJ73" s="1064"/>
      <c r="AK73" s="1064">
        <v>222</v>
      </c>
      <c r="AL73" s="1064"/>
      <c r="AM73" s="1064"/>
      <c r="AN73" s="1064"/>
      <c r="AO73" s="1064"/>
      <c r="AP73" s="1064">
        <v>7643</v>
      </c>
      <c r="AQ73" s="1064"/>
      <c r="AR73" s="1064"/>
      <c r="AS73" s="1064"/>
      <c r="AT73" s="1064"/>
      <c r="AU73" s="1064">
        <v>364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591</v>
      </c>
      <c r="R74" s="1064"/>
      <c r="S74" s="1064"/>
      <c r="T74" s="1064"/>
      <c r="U74" s="1064"/>
      <c r="V74" s="1064">
        <v>542</v>
      </c>
      <c r="W74" s="1064"/>
      <c r="X74" s="1064"/>
      <c r="Y74" s="1064"/>
      <c r="Z74" s="1064"/>
      <c r="AA74" s="1064">
        <v>49</v>
      </c>
      <c r="AB74" s="1064"/>
      <c r="AC74" s="1064"/>
      <c r="AD74" s="1064"/>
      <c r="AE74" s="1064"/>
      <c r="AF74" s="1064">
        <v>49</v>
      </c>
      <c r="AG74" s="1064"/>
      <c r="AH74" s="1064"/>
      <c r="AI74" s="1064"/>
      <c r="AJ74" s="1064"/>
      <c r="AK74" s="1064" t="s">
        <v>601</v>
      </c>
      <c r="AL74" s="1064"/>
      <c r="AM74" s="1064"/>
      <c r="AN74" s="1064"/>
      <c r="AO74" s="1064"/>
      <c r="AP74" s="1064" t="s">
        <v>590</v>
      </c>
      <c r="AQ74" s="1064"/>
      <c r="AR74" s="1064"/>
      <c r="AS74" s="1064"/>
      <c r="AT74" s="1064"/>
      <c r="AU74" s="1064" t="s">
        <v>602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159720</v>
      </c>
      <c r="R75" s="1072"/>
      <c r="S75" s="1072"/>
      <c r="T75" s="1072"/>
      <c r="U75" s="1073"/>
      <c r="V75" s="1074">
        <v>156204</v>
      </c>
      <c r="W75" s="1072"/>
      <c r="X75" s="1072"/>
      <c r="Y75" s="1072"/>
      <c r="Z75" s="1073"/>
      <c r="AA75" s="1074">
        <v>3516</v>
      </c>
      <c r="AB75" s="1072"/>
      <c r="AC75" s="1072"/>
      <c r="AD75" s="1072"/>
      <c r="AE75" s="1073"/>
      <c r="AF75" s="1074">
        <v>3516</v>
      </c>
      <c r="AG75" s="1072"/>
      <c r="AH75" s="1072"/>
      <c r="AI75" s="1072"/>
      <c r="AJ75" s="1073"/>
      <c r="AK75" s="1074">
        <v>2022</v>
      </c>
      <c r="AL75" s="1072"/>
      <c r="AM75" s="1072"/>
      <c r="AN75" s="1072"/>
      <c r="AO75" s="1073"/>
      <c r="AP75" s="1074" t="s">
        <v>590</v>
      </c>
      <c r="AQ75" s="1072"/>
      <c r="AR75" s="1072"/>
      <c r="AS75" s="1072"/>
      <c r="AT75" s="1073"/>
      <c r="AU75" s="1074" t="s">
        <v>603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3942</v>
      </c>
      <c r="AG88" s="1052"/>
      <c r="AH88" s="1052"/>
      <c r="AI88" s="1052"/>
      <c r="AJ88" s="1052"/>
      <c r="AK88" s="1056"/>
      <c r="AL88" s="1056"/>
      <c r="AM88" s="1056"/>
      <c r="AN88" s="1056"/>
      <c r="AO88" s="1056"/>
      <c r="AP88" s="1052">
        <v>7643</v>
      </c>
      <c r="AQ88" s="1052"/>
      <c r="AR88" s="1052"/>
      <c r="AS88" s="1052"/>
      <c r="AT88" s="1052"/>
      <c r="AU88" s="1052">
        <v>364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58</v>
      </c>
      <c r="CS102" s="1044"/>
      <c r="CT102" s="1044"/>
      <c r="CU102" s="1044"/>
      <c r="CV102" s="1045"/>
      <c r="CW102" s="1043" t="s">
        <v>590</v>
      </c>
      <c r="CX102" s="1044"/>
      <c r="CY102" s="1044"/>
      <c r="CZ102" s="1044"/>
      <c r="DA102" s="1045"/>
      <c r="DB102" s="1043" t="s">
        <v>590</v>
      </c>
      <c r="DC102" s="1044"/>
      <c r="DD102" s="1044"/>
      <c r="DE102" s="1044"/>
      <c r="DF102" s="1045"/>
      <c r="DG102" s="1043">
        <v>260</v>
      </c>
      <c r="DH102" s="1044"/>
      <c r="DI102" s="1044"/>
      <c r="DJ102" s="1044"/>
      <c r="DK102" s="1045"/>
      <c r="DL102" s="1043" t="s">
        <v>590</v>
      </c>
      <c r="DM102" s="1044"/>
      <c r="DN102" s="1044"/>
      <c r="DO102" s="1044"/>
      <c r="DP102" s="1045"/>
      <c r="DQ102" s="1043">
        <v>80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310</v>
      </c>
      <c r="AG109" s="987"/>
      <c r="AH109" s="987"/>
      <c r="AI109" s="987"/>
      <c r="AJ109" s="988"/>
      <c r="AK109" s="989" t="s">
        <v>309</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310</v>
      </c>
      <c r="BW109" s="987"/>
      <c r="BX109" s="987"/>
      <c r="BY109" s="987"/>
      <c r="BZ109" s="988"/>
      <c r="CA109" s="989" t="s">
        <v>309</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310</v>
      </c>
      <c r="DM109" s="987"/>
      <c r="DN109" s="987"/>
      <c r="DO109" s="987"/>
      <c r="DP109" s="988"/>
      <c r="DQ109" s="989" t="s">
        <v>309</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944174</v>
      </c>
      <c r="AB110" s="980"/>
      <c r="AC110" s="980"/>
      <c r="AD110" s="980"/>
      <c r="AE110" s="981"/>
      <c r="AF110" s="982">
        <v>1005765</v>
      </c>
      <c r="AG110" s="980"/>
      <c r="AH110" s="980"/>
      <c r="AI110" s="980"/>
      <c r="AJ110" s="981"/>
      <c r="AK110" s="982">
        <v>1065757</v>
      </c>
      <c r="AL110" s="980"/>
      <c r="AM110" s="980"/>
      <c r="AN110" s="980"/>
      <c r="AO110" s="981"/>
      <c r="AP110" s="983">
        <v>18.8</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12837756</v>
      </c>
      <c r="BR110" s="927"/>
      <c r="BS110" s="927"/>
      <c r="BT110" s="927"/>
      <c r="BU110" s="927"/>
      <c r="BV110" s="927">
        <v>13793804</v>
      </c>
      <c r="BW110" s="927"/>
      <c r="BX110" s="927"/>
      <c r="BY110" s="927"/>
      <c r="BZ110" s="927"/>
      <c r="CA110" s="927">
        <v>13883704</v>
      </c>
      <c r="CB110" s="927"/>
      <c r="CC110" s="927"/>
      <c r="CD110" s="927"/>
      <c r="CE110" s="927"/>
      <c r="CF110" s="951">
        <v>244.8</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419</v>
      </c>
      <c r="DM110" s="927"/>
      <c r="DN110" s="927"/>
      <c r="DO110" s="927"/>
      <c r="DP110" s="927"/>
      <c r="DQ110" s="927" t="s">
        <v>419</v>
      </c>
      <c r="DR110" s="927"/>
      <c r="DS110" s="927"/>
      <c r="DT110" s="927"/>
      <c r="DU110" s="927"/>
      <c r="DV110" s="928" t="s">
        <v>419</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419</v>
      </c>
      <c r="AB111" s="1008"/>
      <c r="AC111" s="1008"/>
      <c r="AD111" s="1008"/>
      <c r="AE111" s="1009"/>
      <c r="AF111" s="1010" t="s">
        <v>419</v>
      </c>
      <c r="AG111" s="1008"/>
      <c r="AH111" s="1008"/>
      <c r="AI111" s="1008"/>
      <c r="AJ111" s="1009"/>
      <c r="AK111" s="1010" t="s">
        <v>444</v>
      </c>
      <c r="AL111" s="1008"/>
      <c r="AM111" s="1008"/>
      <c r="AN111" s="1008"/>
      <c r="AO111" s="1009"/>
      <c r="AP111" s="1011" t="s">
        <v>444</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40229</v>
      </c>
      <c r="BR111" s="899"/>
      <c r="BS111" s="899"/>
      <c r="BT111" s="899"/>
      <c r="BU111" s="899"/>
      <c r="BV111" s="899">
        <v>4319</v>
      </c>
      <c r="BW111" s="899"/>
      <c r="BX111" s="899"/>
      <c r="BY111" s="899"/>
      <c r="BZ111" s="899"/>
      <c r="CA111" s="899" t="s">
        <v>419</v>
      </c>
      <c r="CB111" s="899"/>
      <c r="CC111" s="899"/>
      <c r="CD111" s="899"/>
      <c r="CE111" s="899"/>
      <c r="CF111" s="960" t="s">
        <v>444</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419</v>
      </c>
      <c r="DR111" s="899"/>
      <c r="DS111" s="899"/>
      <c r="DT111" s="899"/>
      <c r="DU111" s="899"/>
      <c r="DV111" s="876" t="s">
        <v>419</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419</v>
      </c>
      <c r="AG112" s="862"/>
      <c r="AH112" s="862"/>
      <c r="AI112" s="862"/>
      <c r="AJ112" s="863"/>
      <c r="AK112" s="864" t="s">
        <v>235</v>
      </c>
      <c r="AL112" s="862"/>
      <c r="AM112" s="862"/>
      <c r="AN112" s="862"/>
      <c r="AO112" s="863"/>
      <c r="AP112" s="909" t="s">
        <v>444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5338452</v>
      </c>
      <c r="BR112" s="899"/>
      <c r="BS112" s="899"/>
      <c r="BT112" s="899"/>
      <c r="BU112" s="899"/>
      <c r="BV112" s="899">
        <v>5160050</v>
      </c>
      <c r="BW112" s="899"/>
      <c r="BX112" s="899"/>
      <c r="BY112" s="899"/>
      <c r="BZ112" s="899"/>
      <c r="CA112" s="899">
        <v>4766469</v>
      </c>
      <c r="CB112" s="899"/>
      <c r="CC112" s="899"/>
      <c r="CD112" s="899"/>
      <c r="CE112" s="899"/>
      <c r="CF112" s="960">
        <v>84</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419</v>
      </c>
      <c r="DH112" s="899"/>
      <c r="DI112" s="899"/>
      <c r="DJ112" s="899"/>
      <c r="DK112" s="899"/>
      <c r="DL112" s="899" t="s">
        <v>444</v>
      </c>
      <c r="DM112" s="899"/>
      <c r="DN112" s="899"/>
      <c r="DO112" s="899"/>
      <c r="DP112" s="899"/>
      <c r="DQ112" s="899" t="s">
        <v>444</v>
      </c>
      <c r="DR112" s="899"/>
      <c r="DS112" s="899"/>
      <c r="DT112" s="899"/>
      <c r="DU112" s="899"/>
      <c r="DV112" s="876" t="s">
        <v>419</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658372</v>
      </c>
      <c r="AB113" s="1008"/>
      <c r="AC113" s="1008"/>
      <c r="AD113" s="1008"/>
      <c r="AE113" s="1009"/>
      <c r="AF113" s="1010">
        <v>720905</v>
      </c>
      <c r="AG113" s="1008"/>
      <c r="AH113" s="1008"/>
      <c r="AI113" s="1008"/>
      <c r="AJ113" s="1009"/>
      <c r="AK113" s="1010">
        <v>676765</v>
      </c>
      <c r="AL113" s="1008"/>
      <c r="AM113" s="1008"/>
      <c r="AN113" s="1008"/>
      <c r="AO113" s="1009"/>
      <c r="AP113" s="1011">
        <v>11.9</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421267</v>
      </c>
      <c r="BR113" s="899"/>
      <c r="BS113" s="899"/>
      <c r="BT113" s="899"/>
      <c r="BU113" s="899"/>
      <c r="BV113" s="899">
        <v>386941</v>
      </c>
      <c r="BW113" s="899"/>
      <c r="BX113" s="899"/>
      <c r="BY113" s="899"/>
      <c r="BZ113" s="899"/>
      <c r="CA113" s="899">
        <v>364294</v>
      </c>
      <c r="CB113" s="899"/>
      <c r="CC113" s="899"/>
      <c r="CD113" s="899"/>
      <c r="CE113" s="899"/>
      <c r="CF113" s="960">
        <v>6.4</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444</v>
      </c>
      <c r="DM113" s="862"/>
      <c r="DN113" s="862"/>
      <c r="DO113" s="862"/>
      <c r="DP113" s="863"/>
      <c r="DQ113" s="864" t="s">
        <v>444</v>
      </c>
      <c r="DR113" s="862"/>
      <c r="DS113" s="862"/>
      <c r="DT113" s="862"/>
      <c r="DU113" s="863"/>
      <c r="DV113" s="909" t="s">
        <v>419</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37256</v>
      </c>
      <c r="AB114" s="862"/>
      <c r="AC114" s="862"/>
      <c r="AD114" s="862"/>
      <c r="AE114" s="863"/>
      <c r="AF114" s="864">
        <v>41734</v>
      </c>
      <c r="AG114" s="862"/>
      <c r="AH114" s="862"/>
      <c r="AI114" s="862"/>
      <c r="AJ114" s="863"/>
      <c r="AK114" s="864">
        <v>44830</v>
      </c>
      <c r="AL114" s="862"/>
      <c r="AM114" s="862"/>
      <c r="AN114" s="862"/>
      <c r="AO114" s="863"/>
      <c r="AP114" s="909">
        <v>0.8</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1352969</v>
      </c>
      <c r="BR114" s="899"/>
      <c r="BS114" s="899"/>
      <c r="BT114" s="899"/>
      <c r="BU114" s="899"/>
      <c r="BV114" s="899">
        <v>1268727</v>
      </c>
      <c r="BW114" s="899"/>
      <c r="BX114" s="899"/>
      <c r="BY114" s="899"/>
      <c r="BZ114" s="899"/>
      <c r="CA114" s="899">
        <v>1216251</v>
      </c>
      <c r="CB114" s="899"/>
      <c r="CC114" s="899"/>
      <c r="CD114" s="899"/>
      <c r="CE114" s="899"/>
      <c r="CF114" s="960">
        <v>21.4</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235</v>
      </c>
      <c r="DM114" s="862"/>
      <c r="DN114" s="862"/>
      <c r="DO114" s="862"/>
      <c r="DP114" s="863"/>
      <c r="DQ114" s="864" t="s">
        <v>419</v>
      </c>
      <c r="DR114" s="862"/>
      <c r="DS114" s="862"/>
      <c r="DT114" s="862"/>
      <c r="DU114" s="863"/>
      <c r="DV114" s="909" t="s">
        <v>419</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36406</v>
      </c>
      <c r="AB115" s="1008"/>
      <c r="AC115" s="1008"/>
      <c r="AD115" s="1008"/>
      <c r="AE115" s="1009"/>
      <c r="AF115" s="1010">
        <v>36197</v>
      </c>
      <c r="AG115" s="1008"/>
      <c r="AH115" s="1008"/>
      <c r="AI115" s="1008"/>
      <c r="AJ115" s="1009"/>
      <c r="AK115" s="1010">
        <v>4319</v>
      </c>
      <c r="AL115" s="1008"/>
      <c r="AM115" s="1008"/>
      <c r="AN115" s="1008"/>
      <c r="AO115" s="1009"/>
      <c r="AP115" s="1011">
        <v>0.1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220027</v>
      </c>
      <c r="BR115" s="899"/>
      <c r="BS115" s="899"/>
      <c r="BT115" s="899"/>
      <c r="BU115" s="899"/>
      <c r="BV115" s="899">
        <v>125645</v>
      </c>
      <c r="BW115" s="899"/>
      <c r="BX115" s="899"/>
      <c r="BY115" s="899"/>
      <c r="BZ115" s="899"/>
      <c r="CA115" s="899">
        <v>80278</v>
      </c>
      <c r="CB115" s="899"/>
      <c r="CC115" s="899"/>
      <c r="CD115" s="899"/>
      <c r="CE115" s="899"/>
      <c r="CF115" s="960">
        <v>1.4</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419</v>
      </c>
      <c r="DH115" s="862"/>
      <c r="DI115" s="862"/>
      <c r="DJ115" s="862"/>
      <c r="DK115" s="863"/>
      <c r="DL115" s="864" t="s">
        <v>235</v>
      </c>
      <c r="DM115" s="862"/>
      <c r="DN115" s="862"/>
      <c r="DO115" s="862"/>
      <c r="DP115" s="863"/>
      <c r="DQ115" s="864" t="s">
        <v>444</v>
      </c>
      <c r="DR115" s="862"/>
      <c r="DS115" s="862"/>
      <c r="DT115" s="862"/>
      <c r="DU115" s="863"/>
      <c r="DV115" s="909" t="s">
        <v>235</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31</v>
      </c>
      <c r="AB116" s="862"/>
      <c r="AC116" s="862"/>
      <c r="AD116" s="862"/>
      <c r="AE116" s="863"/>
      <c r="AF116" s="864">
        <v>234</v>
      </c>
      <c r="AG116" s="862"/>
      <c r="AH116" s="862"/>
      <c r="AI116" s="862"/>
      <c r="AJ116" s="863"/>
      <c r="AK116" s="864">
        <v>58</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419</v>
      </c>
      <c r="CB116" s="899"/>
      <c r="CC116" s="899"/>
      <c r="CD116" s="899"/>
      <c r="CE116" s="899"/>
      <c r="CF116" s="960" t="s">
        <v>444</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40229</v>
      </c>
      <c r="DH116" s="862"/>
      <c r="DI116" s="862"/>
      <c r="DJ116" s="862"/>
      <c r="DK116" s="863"/>
      <c r="DL116" s="864">
        <v>4319</v>
      </c>
      <c r="DM116" s="862"/>
      <c r="DN116" s="862"/>
      <c r="DO116" s="862"/>
      <c r="DP116" s="863"/>
      <c r="DQ116" s="864" t="s">
        <v>444</v>
      </c>
      <c r="DR116" s="862"/>
      <c r="DS116" s="862"/>
      <c r="DT116" s="862"/>
      <c r="DU116" s="863"/>
      <c r="DV116" s="909" t="s">
        <v>444</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1676239</v>
      </c>
      <c r="AB117" s="994"/>
      <c r="AC117" s="994"/>
      <c r="AD117" s="994"/>
      <c r="AE117" s="995"/>
      <c r="AF117" s="996">
        <v>1804835</v>
      </c>
      <c r="AG117" s="994"/>
      <c r="AH117" s="994"/>
      <c r="AI117" s="994"/>
      <c r="AJ117" s="995"/>
      <c r="AK117" s="996">
        <v>1791729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419</v>
      </c>
      <c r="BR117" s="899"/>
      <c r="BS117" s="899"/>
      <c r="BT117" s="899"/>
      <c r="BU117" s="899"/>
      <c r="BV117" s="899" t="s">
        <v>235</v>
      </c>
      <c r="BW117" s="899"/>
      <c r="BX117" s="899"/>
      <c r="BY117" s="899"/>
      <c r="BZ117" s="899"/>
      <c r="CA117" s="899" t="s">
        <v>419</v>
      </c>
      <c r="CB117" s="899"/>
      <c r="CC117" s="899"/>
      <c r="CD117" s="899"/>
      <c r="CE117" s="899"/>
      <c r="CF117" s="960" t="s">
        <v>419</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419</v>
      </c>
      <c r="DH117" s="862"/>
      <c r="DI117" s="862"/>
      <c r="DJ117" s="862"/>
      <c r="DK117" s="863"/>
      <c r="DL117" s="864" t="s">
        <v>419</v>
      </c>
      <c r="DM117" s="862"/>
      <c r="DN117" s="862"/>
      <c r="DO117" s="862"/>
      <c r="DP117" s="863"/>
      <c r="DQ117" s="864" t="s">
        <v>419</v>
      </c>
      <c r="DR117" s="862"/>
      <c r="DS117" s="862"/>
      <c r="DT117" s="862"/>
      <c r="DU117" s="863"/>
      <c r="DV117" s="909" t="s">
        <v>419</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310</v>
      </c>
      <c r="AG118" s="987"/>
      <c r="AH118" s="987"/>
      <c r="AI118" s="987"/>
      <c r="AJ118" s="988"/>
      <c r="AK118" s="989" t="s">
        <v>309</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419</v>
      </c>
      <c r="BR118" s="930"/>
      <c r="BS118" s="930"/>
      <c r="BT118" s="930"/>
      <c r="BU118" s="930"/>
      <c r="BV118" s="930" t="s">
        <v>419</v>
      </c>
      <c r="BW118" s="930"/>
      <c r="BX118" s="930"/>
      <c r="BY118" s="930"/>
      <c r="BZ118" s="930"/>
      <c r="CA118" s="930" t="s">
        <v>419</v>
      </c>
      <c r="CB118" s="930"/>
      <c r="CC118" s="930"/>
      <c r="CD118" s="930"/>
      <c r="CE118" s="930"/>
      <c r="CF118" s="960" t="s">
        <v>419</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235</v>
      </c>
      <c r="DH118" s="862"/>
      <c r="DI118" s="862"/>
      <c r="DJ118" s="862"/>
      <c r="DK118" s="863"/>
      <c r="DL118" s="864" t="s">
        <v>444</v>
      </c>
      <c r="DM118" s="862"/>
      <c r="DN118" s="862"/>
      <c r="DO118" s="862"/>
      <c r="DP118" s="863"/>
      <c r="DQ118" s="864" t="s">
        <v>419</v>
      </c>
      <c r="DR118" s="862"/>
      <c r="DS118" s="862"/>
      <c r="DT118" s="862"/>
      <c r="DU118" s="863"/>
      <c r="DV118" s="909" t="s">
        <v>235</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469</v>
      </c>
      <c r="AB119" s="980"/>
      <c r="AC119" s="980"/>
      <c r="AD119" s="980"/>
      <c r="AE119" s="981"/>
      <c r="AF119" s="982" t="s">
        <v>235</v>
      </c>
      <c r="AG119" s="980"/>
      <c r="AH119" s="980"/>
      <c r="AI119" s="980"/>
      <c r="AJ119" s="981"/>
      <c r="AK119" s="982" t="s">
        <v>235</v>
      </c>
      <c r="AL119" s="980"/>
      <c r="AM119" s="980"/>
      <c r="AN119" s="980"/>
      <c r="AO119" s="981"/>
      <c r="AP119" s="983" t="s">
        <v>235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20210700</v>
      </c>
      <c r="BR119" s="930"/>
      <c r="BS119" s="930"/>
      <c r="BT119" s="930"/>
      <c r="BU119" s="930"/>
      <c r="BV119" s="930">
        <v>20739486</v>
      </c>
      <c r="BW119" s="930"/>
      <c r="BX119" s="930"/>
      <c r="BY119" s="930"/>
      <c r="BZ119" s="930"/>
      <c r="CA119" s="930">
        <v>20310996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444</v>
      </c>
      <c r="DM119" s="845"/>
      <c r="DN119" s="845"/>
      <c r="DO119" s="845"/>
      <c r="DP119" s="846"/>
      <c r="DQ119" s="847" t="s">
        <v>444</v>
      </c>
      <c r="DR119" s="845"/>
      <c r="DS119" s="845"/>
      <c r="DT119" s="845"/>
      <c r="DU119" s="846"/>
      <c r="DV119" s="933" t="s">
        <v>444</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235</v>
      </c>
      <c r="AB120" s="862"/>
      <c r="AC120" s="862"/>
      <c r="AD120" s="862"/>
      <c r="AE120" s="863"/>
      <c r="AF120" s="864" t="s">
        <v>444</v>
      </c>
      <c r="AG120" s="862"/>
      <c r="AH120" s="862"/>
      <c r="AI120" s="862"/>
      <c r="AJ120" s="863"/>
      <c r="AK120" s="864" t="s">
        <v>444</v>
      </c>
      <c r="AL120" s="862"/>
      <c r="AM120" s="862"/>
      <c r="AN120" s="862"/>
      <c r="AO120" s="863"/>
      <c r="AP120" s="909" t="s">
        <v>419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2141135</v>
      </c>
      <c r="BR120" s="927"/>
      <c r="BS120" s="927"/>
      <c r="BT120" s="927"/>
      <c r="BU120" s="927"/>
      <c r="BV120" s="927">
        <v>2238316</v>
      </c>
      <c r="BW120" s="927"/>
      <c r="BX120" s="927"/>
      <c r="BY120" s="927"/>
      <c r="BZ120" s="927"/>
      <c r="CA120" s="927">
        <v>2254793</v>
      </c>
      <c r="CB120" s="927"/>
      <c r="CC120" s="927"/>
      <c r="CD120" s="927"/>
      <c r="CE120" s="927"/>
      <c r="CF120" s="951">
        <v>39.799999999999997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3150834</v>
      </c>
      <c r="DH120" s="927"/>
      <c r="DI120" s="927"/>
      <c r="DJ120" s="927"/>
      <c r="DK120" s="927"/>
      <c r="DL120" s="927">
        <v>3012223</v>
      </c>
      <c r="DM120" s="927"/>
      <c r="DN120" s="927"/>
      <c r="DO120" s="927"/>
      <c r="DP120" s="927"/>
      <c r="DQ120" s="927">
        <v>2767084</v>
      </c>
      <c r="DR120" s="927"/>
      <c r="DS120" s="927"/>
      <c r="DT120" s="927"/>
      <c r="DU120" s="927"/>
      <c r="DV120" s="928">
        <v>48.8</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444</v>
      </c>
      <c r="AG121" s="862"/>
      <c r="AH121" s="862"/>
      <c r="AI121" s="862"/>
      <c r="AJ121" s="863"/>
      <c r="AK121" s="864" t="s">
        <v>235</v>
      </c>
      <c r="AL121" s="862"/>
      <c r="AM121" s="862"/>
      <c r="AN121" s="862"/>
      <c r="AO121" s="863"/>
      <c r="AP121" s="909" t="s">
        <v>235</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1479908</v>
      </c>
      <c r="BR121" s="899"/>
      <c r="BS121" s="899"/>
      <c r="BT121" s="899"/>
      <c r="BU121" s="899"/>
      <c r="BV121" s="899">
        <v>1400570</v>
      </c>
      <c r="BW121" s="899"/>
      <c r="BX121" s="899"/>
      <c r="BY121" s="899"/>
      <c r="BZ121" s="899"/>
      <c r="CA121" s="899">
        <v>1341760</v>
      </c>
      <c r="CB121" s="899"/>
      <c r="CC121" s="899"/>
      <c r="CD121" s="899"/>
      <c r="CE121" s="899"/>
      <c r="CF121" s="960">
        <v>23.7</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1555028</v>
      </c>
      <c r="DH121" s="899"/>
      <c r="DI121" s="899"/>
      <c r="DJ121" s="899"/>
      <c r="DK121" s="899"/>
      <c r="DL121" s="899">
        <v>1516909</v>
      </c>
      <c r="DM121" s="899"/>
      <c r="DN121" s="899"/>
      <c r="DO121" s="899"/>
      <c r="DP121" s="899"/>
      <c r="DQ121" s="899">
        <v>1410454</v>
      </c>
      <c r="DR121" s="899"/>
      <c r="DS121" s="899"/>
      <c r="DT121" s="899"/>
      <c r="DU121" s="899"/>
      <c r="DV121" s="876">
        <v>24.9</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444</v>
      </c>
      <c r="AG122" s="862"/>
      <c r="AH122" s="862"/>
      <c r="AI122" s="862"/>
      <c r="AJ122" s="863"/>
      <c r="AK122" s="864" t="s">
        <v>444</v>
      </c>
      <c r="AL122" s="862"/>
      <c r="AM122" s="862"/>
      <c r="AN122" s="862"/>
      <c r="AO122" s="863"/>
      <c r="AP122" s="909" t="s">
        <v>444</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10044721</v>
      </c>
      <c r="BR122" s="930"/>
      <c r="BS122" s="930"/>
      <c r="BT122" s="930"/>
      <c r="BU122" s="930"/>
      <c r="BV122" s="930">
        <v>10367111</v>
      </c>
      <c r="BW122" s="930"/>
      <c r="BX122" s="930"/>
      <c r="BY122" s="930"/>
      <c r="BZ122" s="930"/>
      <c r="CA122" s="930">
        <v>9881376</v>
      </c>
      <c r="CB122" s="930"/>
      <c r="CC122" s="930"/>
      <c r="CD122" s="930"/>
      <c r="CE122" s="930"/>
      <c r="CF122" s="931">
        <v>174.2</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360334</v>
      </c>
      <c r="DH122" s="899"/>
      <c r="DI122" s="899"/>
      <c r="DJ122" s="899"/>
      <c r="DK122" s="899"/>
      <c r="DL122" s="899">
        <v>332938</v>
      </c>
      <c r="DM122" s="899"/>
      <c r="DN122" s="899"/>
      <c r="DO122" s="899"/>
      <c r="DP122" s="899"/>
      <c r="DQ122" s="899">
        <v>287506</v>
      </c>
      <c r="DR122" s="899"/>
      <c r="DS122" s="899"/>
      <c r="DT122" s="899"/>
      <c r="DU122" s="899"/>
      <c r="DV122" s="876">
        <v>5.0999999999999996</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35910</v>
      </c>
      <c r="AB123" s="862"/>
      <c r="AC123" s="862"/>
      <c r="AD123" s="862"/>
      <c r="AE123" s="863"/>
      <c r="AF123" s="864">
        <v>35910</v>
      </c>
      <c r="AG123" s="862"/>
      <c r="AH123" s="862"/>
      <c r="AI123" s="862"/>
      <c r="AJ123" s="863"/>
      <c r="AK123" s="864">
        <v>4319</v>
      </c>
      <c r="AL123" s="862"/>
      <c r="AM123" s="862"/>
      <c r="AN123" s="862"/>
      <c r="AO123" s="863"/>
      <c r="AP123" s="909">
        <v>0.1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480</v>
      </c>
      <c r="BP123" s="963"/>
      <c r="BQ123" s="917">
        <v>13665764</v>
      </c>
      <c r="BR123" s="918"/>
      <c r="BS123" s="918"/>
      <c r="BT123" s="918"/>
      <c r="BU123" s="918"/>
      <c r="BV123" s="918">
        <v>14005997</v>
      </c>
      <c r="BW123" s="918"/>
      <c r="BX123" s="918"/>
      <c r="BY123" s="918"/>
      <c r="BZ123" s="918"/>
      <c r="CA123" s="918">
        <v>13477929</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254033</v>
      </c>
      <c r="DH123" s="862"/>
      <c r="DI123" s="862"/>
      <c r="DJ123" s="862"/>
      <c r="DK123" s="863"/>
      <c r="DL123" s="864">
        <v>280604</v>
      </c>
      <c r="DM123" s="862"/>
      <c r="DN123" s="862"/>
      <c r="DO123" s="862"/>
      <c r="DP123" s="863"/>
      <c r="DQ123" s="864">
        <v>285522</v>
      </c>
      <c r="DR123" s="862"/>
      <c r="DS123" s="862"/>
      <c r="DT123" s="862"/>
      <c r="DU123" s="863"/>
      <c r="DV123" s="909">
        <v>5</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419</v>
      </c>
      <c r="AB124" s="862"/>
      <c r="AC124" s="862"/>
      <c r="AD124" s="862"/>
      <c r="AE124" s="863"/>
      <c r="AF124" s="864" t="s">
        <v>419</v>
      </c>
      <c r="AG124" s="862"/>
      <c r="AH124" s="862"/>
      <c r="AI124" s="862"/>
      <c r="AJ124" s="863"/>
      <c r="AK124" s="864" t="s">
        <v>419</v>
      </c>
      <c r="AL124" s="862"/>
      <c r="AM124" s="862"/>
      <c r="AN124" s="862"/>
      <c r="AO124" s="863"/>
      <c r="AP124" s="909" t="s">
        <v>235</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116</v>
      </c>
      <c r="BR124" s="916"/>
      <c r="BS124" s="916"/>
      <c r="BT124" s="916"/>
      <c r="BU124" s="916"/>
      <c r="BV124" s="916">
        <v>122.2</v>
      </c>
      <c r="BW124" s="916"/>
      <c r="BX124" s="916"/>
      <c r="BY124" s="916"/>
      <c r="BZ124" s="916"/>
      <c r="CA124" s="916">
        <v>120.4</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18223</v>
      </c>
      <c r="DH124" s="845"/>
      <c r="DI124" s="845"/>
      <c r="DJ124" s="845"/>
      <c r="DK124" s="846"/>
      <c r="DL124" s="847">
        <v>17376</v>
      </c>
      <c r="DM124" s="845"/>
      <c r="DN124" s="845"/>
      <c r="DO124" s="845"/>
      <c r="DP124" s="846"/>
      <c r="DQ124" s="847">
        <v>15903</v>
      </c>
      <c r="DR124" s="845"/>
      <c r="DS124" s="845"/>
      <c r="DT124" s="845"/>
      <c r="DU124" s="846"/>
      <c r="DV124" s="933">
        <v>0.3</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235</v>
      </c>
      <c r="AB125" s="862"/>
      <c r="AC125" s="862"/>
      <c r="AD125" s="862"/>
      <c r="AE125" s="863"/>
      <c r="AF125" s="864" t="s">
        <v>235</v>
      </c>
      <c r="AG125" s="862"/>
      <c r="AH125" s="862"/>
      <c r="AI125" s="862"/>
      <c r="AJ125" s="863"/>
      <c r="AK125" s="864" t="s">
        <v>419</v>
      </c>
      <c r="AL125" s="862"/>
      <c r="AM125" s="862"/>
      <c r="AN125" s="862"/>
      <c r="AO125" s="863"/>
      <c r="AP125" s="909" t="s">
        <v>419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419</v>
      </c>
      <c r="DH125" s="927"/>
      <c r="DI125" s="927"/>
      <c r="DJ125" s="927"/>
      <c r="DK125" s="927"/>
      <c r="DL125" s="927" t="s">
        <v>235</v>
      </c>
      <c r="DM125" s="927"/>
      <c r="DN125" s="927"/>
      <c r="DO125" s="927"/>
      <c r="DP125" s="927"/>
      <c r="DQ125" s="927" t="s">
        <v>235</v>
      </c>
      <c r="DR125" s="927"/>
      <c r="DS125" s="927"/>
      <c r="DT125" s="927"/>
      <c r="DU125" s="927"/>
      <c r="DV125" s="928" t="s">
        <v>235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419</v>
      </c>
      <c r="AB126" s="862"/>
      <c r="AC126" s="862"/>
      <c r="AD126" s="862"/>
      <c r="AE126" s="863"/>
      <c r="AF126" s="864" t="s">
        <v>235</v>
      </c>
      <c r="AG126" s="862"/>
      <c r="AH126" s="862"/>
      <c r="AI126" s="862"/>
      <c r="AJ126" s="863"/>
      <c r="AK126" s="864" t="s">
        <v>419</v>
      </c>
      <c r="AL126" s="862"/>
      <c r="AM126" s="862"/>
      <c r="AN126" s="862"/>
      <c r="AO126" s="863"/>
      <c r="AP126" s="909" t="s">
        <v>235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v>220027</v>
      </c>
      <c r="DH126" s="899"/>
      <c r="DI126" s="899"/>
      <c r="DJ126" s="899"/>
      <c r="DK126" s="899"/>
      <c r="DL126" s="899">
        <v>125645</v>
      </c>
      <c r="DM126" s="899"/>
      <c r="DN126" s="899"/>
      <c r="DO126" s="899"/>
      <c r="DP126" s="899"/>
      <c r="DQ126" s="899">
        <v>80278</v>
      </c>
      <c r="DR126" s="899"/>
      <c r="DS126" s="899"/>
      <c r="DT126" s="899"/>
      <c r="DU126" s="899"/>
      <c r="DV126" s="876">
        <v>1.4</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496</v>
      </c>
      <c r="AB127" s="862"/>
      <c r="AC127" s="862"/>
      <c r="AD127" s="862"/>
      <c r="AE127" s="863"/>
      <c r="AF127" s="864">
        <v>287</v>
      </c>
      <c r="AG127" s="862"/>
      <c r="AH127" s="862"/>
      <c r="AI127" s="862"/>
      <c r="AJ127" s="863"/>
      <c r="AK127" s="864" t="s">
        <v>419</v>
      </c>
      <c r="AL127" s="862"/>
      <c r="AM127" s="862"/>
      <c r="AN127" s="862"/>
      <c r="AO127" s="863"/>
      <c r="AP127" s="909" t="s">
        <v>419</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419</v>
      </c>
      <c r="DH127" s="899"/>
      <c r="DI127" s="899"/>
      <c r="DJ127" s="899"/>
      <c r="DK127" s="899"/>
      <c r="DL127" s="899" t="s">
        <v>235</v>
      </c>
      <c r="DM127" s="899"/>
      <c r="DN127" s="899"/>
      <c r="DO127" s="899"/>
      <c r="DP127" s="899"/>
      <c r="DQ127" s="899" t="s">
        <v>419</v>
      </c>
      <c r="DR127" s="899"/>
      <c r="DS127" s="899"/>
      <c r="DT127" s="899"/>
      <c r="DU127" s="899"/>
      <c r="DV127" s="876" t="s">
        <v>235</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138259</v>
      </c>
      <c r="AB128" s="883"/>
      <c r="AC128" s="883"/>
      <c r="AD128" s="883"/>
      <c r="AE128" s="884"/>
      <c r="AF128" s="885">
        <v>168524</v>
      </c>
      <c r="AG128" s="883"/>
      <c r="AH128" s="883"/>
      <c r="AI128" s="883"/>
      <c r="AJ128" s="884"/>
      <c r="AK128" s="885">
        <v>171396</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235</v>
      </c>
      <c r="BG128" s="869"/>
      <c r="BH128" s="869"/>
      <c r="BI128" s="869"/>
      <c r="BJ128" s="869"/>
      <c r="BK128" s="869"/>
      <c r="BL128" s="892"/>
      <c r="BM128" s="868">
        <v>14.15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419</v>
      </c>
      <c r="DH128" s="873"/>
      <c r="DI128" s="873"/>
      <c r="DJ128" s="873"/>
      <c r="DK128" s="873"/>
      <c r="DL128" s="873" t="s">
        <v>419</v>
      </c>
      <c r="DM128" s="873"/>
      <c r="DN128" s="873"/>
      <c r="DO128" s="873"/>
      <c r="DP128" s="873"/>
      <c r="DQ128" s="873" t="s">
        <v>419</v>
      </c>
      <c r="DR128" s="873"/>
      <c r="DS128" s="873"/>
      <c r="DT128" s="873"/>
      <c r="DU128" s="873"/>
      <c r="DV128" s="874" t="s">
        <v>419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6683724</v>
      </c>
      <c r="AB129" s="862"/>
      <c r="AC129" s="862"/>
      <c r="AD129" s="862"/>
      <c r="AE129" s="863"/>
      <c r="AF129" s="864">
        <v>6552264</v>
      </c>
      <c r="AG129" s="862"/>
      <c r="AH129" s="862"/>
      <c r="AI129" s="862"/>
      <c r="AJ129" s="863"/>
      <c r="AK129" s="864">
        <v>6704018</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235</v>
      </c>
      <c r="BG129" s="852"/>
      <c r="BH129" s="852"/>
      <c r="BI129" s="852"/>
      <c r="BJ129" s="852"/>
      <c r="BK129" s="852"/>
      <c r="BL129" s="853"/>
      <c r="BM129" s="851">
        <v>19.149999999999999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1042461</v>
      </c>
      <c r="AB130" s="862"/>
      <c r="AC130" s="862"/>
      <c r="AD130" s="862"/>
      <c r="AE130" s="863"/>
      <c r="AF130" s="864">
        <v>1042336</v>
      </c>
      <c r="AG130" s="862"/>
      <c r="AH130" s="862"/>
      <c r="AI130" s="862"/>
      <c r="AJ130" s="863"/>
      <c r="AK130" s="864">
        <v>1032067</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5641263</v>
      </c>
      <c r="AB131" s="845"/>
      <c r="AC131" s="845"/>
      <c r="AD131" s="845"/>
      <c r="AE131" s="846"/>
      <c r="AF131" s="847">
        <v>5509928</v>
      </c>
      <c r="AG131" s="845"/>
      <c r="AH131" s="845"/>
      <c r="AI131" s="845"/>
      <c r="AJ131" s="846"/>
      <c r="AK131" s="847">
        <v>5671951</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120.4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8.7838308549999997</v>
      </c>
      <c r="AB132" s="825"/>
      <c r="AC132" s="825"/>
      <c r="AD132" s="825"/>
      <c r="AE132" s="826"/>
      <c r="AF132" s="827">
        <v>10.78008642</v>
      </c>
      <c r="AG132" s="825"/>
      <c r="AH132" s="825"/>
      <c r="AI132" s="825"/>
      <c r="AJ132" s="826"/>
      <c r="AK132" s="827">
        <v>10.371492979999999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9.6999999999999993</v>
      </c>
      <c r="AB133" s="804"/>
      <c r="AC133" s="804"/>
      <c r="AD133" s="804"/>
      <c r="AE133" s="805"/>
      <c r="AF133" s="803">
        <v>9.8000000000000007</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R4UwpfiUcLCdWdjeW0Xg/rGGZBbfG854BZlUCtsJTKg452kzTo/dX1cVuciwSC8XPu6YIpzbq5BCzCj550RLA==" saltValue="lJ5L/4VEE0BfLbk1B2kJ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53G5R+btx0o1RIy62kzEjpoYsWj6CN+g3p0gq4ScgTwMrH52X6WxMAuswO7OEmdBjsT4G9ilMD7D4X5uT44hg==" saltValue="rCGGktUYUM8iRqsqgtOX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3wWtu0+fgdNxSfxg4I322howGz/MHjeJG9OSdPzFgfDiFO+pE7jmn2l5P9Flhl8/bujFUUF6NaOxuBXVWk9uQ==" saltValue="U5BEfCKvfpwf7Udt9Ipd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1637536</v>
      </c>
      <c r="AP9" s="313">
        <v>70708</v>
      </c>
      <c r="AQ9" s="314">
        <v>62963</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29509</v>
      </c>
      <c r="AP10" s="316">
        <v>1274</v>
      </c>
      <c r="AQ10" s="317">
        <v>6807</v>
      </c>
      <c r="AR10" s="318">
        <v>-81.3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360332</v>
      </c>
      <c r="AP11" s="316">
        <v>15559</v>
      </c>
      <c r="AQ11" s="317">
        <v>9161</v>
      </c>
      <c r="AR11" s="318">
        <v>69.8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295065</v>
      </c>
      <c r="AP12" s="316">
        <v>12741</v>
      </c>
      <c r="AQ12" s="317">
        <v>469</v>
      </c>
      <c r="AR12" s="318">
        <v>2616.6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93028</v>
      </c>
      <c r="AP14" s="316">
        <v>4017</v>
      </c>
      <c r="AQ14" s="317">
        <v>2905</v>
      </c>
      <c r="AR14" s="318">
        <v>38.299999999999997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39040</v>
      </c>
      <c r="AP15" s="316">
        <v>1686</v>
      </c>
      <c r="AQ15" s="317">
        <v>1486</v>
      </c>
      <c r="AR15" s="318">
        <v>13.5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-126523</v>
      </c>
      <c r="AP16" s="316">
        <v>-5463</v>
      </c>
      <c r="AQ16" s="317">
        <v>-5107</v>
      </c>
      <c r="AR16" s="318">
        <v>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2327987</v>
      </c>
      <c r="AP17" s="316">
        <v>100522</v>
      </c>
      <c r="AQ17" s="317">
        <v>78684</v>
      </c>
      <c r="AR17" s="318">
        <v>27.8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7.69</v>
      </c>
      <c r="AP21" s="329">
        <v>7.53</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99.8</v>
      </c>
      <c r="AP22" s="334">
        <v>97.4</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1065757</v>
      </c>
      <c r="AP32" s="343">
        <v>46019</v>
      </c>
      <c r="AQ32" s="344">
        <v>34297</v>
      </c>
      <c r="AR32" s="345">
        <v>34.200000000000003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676765</v>
      </c>
      <c r="AP35" s="343">
        <v>29223</v>
      </c>
      <c r="AQ35" s="344">
        <v>14866</v>
      </c>
      <c r="AR35" s="345">
        <v>96.6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44830</v>
      </c>
      <c r="AP36" s="343">
        <v>1936</v>
      </c>
      <c r="AQ36" s="344">
        <v>2278</v>
      </c>
      <c r="AR36" s="345">
        <v>-15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4319</v>
      </c>
      <c r="AP37" s="343">
        <v>186</v>
      </c>
      <c r="AQ37" s="344">
        <v>453</v>
      </c>
      <c r="AR37" s="345">
        <v>-58.9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v>58</v>
      </c>
      <c r="AP38" s="346">
        <v>3</v>
      </c>
      <c r="AQ38" s="347">
        <v>1</v>
      </c>
      <c r="AR38" s="335">
        <v>200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-171396</v>
      </c>
      <c r="AP39" s="343">
        <v>-7401</v>
      </c>
      <c r="AQ39" s="344">
        <v>-3000</v>
      </c>
      <c r="AR39" s="345">
        <v>146.69999999999999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-1032067</v>
      </c>
      <c r="AP40" s="343">
        <v>-44564</v>
      </c>
      <c r="AQ40" s="344">
        <v>-34641</v>
      </c>
      <c r="AR40" s="345">
        <v>28.6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588266</v>
      </c>
      <c r="AP41" s="343">
        <v>25401</v>
      </c>
      <c r="AQ41" s="344">
        <v>14254</v>
      </c>
      <c r="AR41" s="345">
        <v>78.2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1930276</v>
      </c>
      <c r="AN51" s="365">
        <v>79363</v>
      </c>
      <c r="AO51" s="366">
        <v>-45.2</v>
      </c>
      <c r="AP51" s="367">
        <v>56894</v>
      </c>
      <c r="AQ51" s="368">
        <v>-4.5999999999999996</v>
      </c>
      <c r="AR51" s="369">
        <v>-40.6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1284724</v>
      </c>
      <c r="AN52" s="373">
        <v>52821</v>
      </c>
      <c r="AO52" s="374">
        <v>-18.8</v>
      </c>
      <c r="AP52" s="375">
        <v>32548</v>
      </c>
      <c r="AQ52" s="376">
        <v>3.3</v>
      </c>
      <c r="AR52" s="377">
        <v>-22.1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1679348</v>
      </c>
      <c r="AN53" s="365">
        <v>69761</v>
      </c>
      <c r="AO53" s="366">
        <v>-12.1</v>
      </c>
      <c r="AP53" s="367">
        <v>57122</v>
      </c>
      <c r="AQ53" s="368">
        <v>0.4</v>
      </c>
      <c r="AR53" s="369">
        <v>-12.5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1135592</v>
      </c>
      <c r="AN54" s="373">
        <v>47173</v>
      </c>
      <c r="AO54" s="374">
        <v>-10.7</v>
      </c>
      <c r="AP54" s="375">
        <v>36191</v>
      </c>
      <c r="AQ54" s="376">
        <v>11.2</v>
      </c>
      <c r="AR54" s="377">
        <v>-21.9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752894</v>
      </c>
      <c r="AN55" s="365">
        <v>31650</v>
      </c>
      <c r="AO55" s="366">
        <v>-54.6</v>
      </c>
      <c r="AP55" s="367">
        <v>53655</v>
      </c>
      <c r="AQ55" s="368">
        <v>-6.1</v>
      </c>
      <c r="AR55" s="369">
        <v>-48.5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431026</v>
      </c>
      <c r="AN56" s="373">
        <v>18119</v>
      </c>
      <c r="AO56" s="374">
        <v>-61.6</v>
      </c>
      <c r="AP56" s="375">
        <v>32719</v>
      </c>
      <c r="AQ56" s="376">
        <v>-9.6</v>
      </c>
      <c r="AR56" s="377">
        <v>-52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2418054</v>
      </c>
      <c r="AN57" s="365">
        <v>103054</v>
      </c>
      <c r="AO57" s="366">
        <v>225.6</v>
      </c>
      <c r="AP57" s="367">
        <v>53869</v>
      </c>
      <c r="AQ57" s="368">
        <v>0.4</v>
      </c>
      <c r="AR57" s="369">
        <v>225.2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1832192</v>
      </c>
      <c r="AN58" s="373">
        <v>78085</v>
      </c>
      <c r="AO58" s="374">
        <v>331</v>
      </c>
      <c r="AP58" s="375">
        <v>35046</v>
      </c>
      <c r="AQ58" s="376">
        <v>7.1</v>
      </c>
      <c r="AR58" s="377">
        <v>323.89999999999998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1203895</v>
      </c>
      <c r="AN59" s="365">
        <v>51984</v>
      </c>
      <c r="AO59" s="366">
        <v>-49.6</v>
      </c>
      <c r="AP59" s="367">
        <v>59119</v>
      </c>
      <c r="AQ59" s="368">
        <v>9.6999999999999993</v>
      </c>
      <c r="AR59" s="369">
        <v>-59.3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565771</v>
      </c>
      <c r="AN60" s="373">
        <v>24430</v>
      </c>
      <c r="AO60" s="374">
        <v>-68.7</v>
      </c>
      <c r="AP60" s="375">
        <v>29900</v>
      </c>
      <c r="AQ60" s="376">
        <v>-14.7</v>
      </c>
      <c r="AR60" s="377">
        <v>-54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1596893</v>
      </c>
      <c r="AN61" s="380">
        <v>67162</v>
      </c>
      <c r="AO61" s="381">
        <v>12.8</v>
      </c>
      <c r="AP61" s="382">
        <v>56132</v>
      </c>
      <c r="AQ61" s="383">
        <v>0</v>
      </c>
      <c r="AR61" s="369">
        <v>12.8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1049861</v>
      </c>
      <c r="AN62" s="373">
        <v>44126</v>
      </c>
      <c r="AO62" s="374">
        <v>34.200000000000003</v>
      </c>
      <c r="AP62" s="375">
        <v>33281</v>
      </c>
      <c r="AQ62" s="376">
        <v>-0.5</v>
      </c>
      <c r="AR62" s="377">
        <v>34.700000000000003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FAb/Nbj02ZbhEHSuWeIeQa1fDrJRgHZUjq46YNhnHkHyoMFgbwRn9z4jeLburLwfjG8Bf2yx0vMfauUm/J9qQ==" saltValue="oJ8fY56or6VAo0gqbG+g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gptuh1sbxIyN+/MQuNBulCtBrwCCwPNASzzchNCTbgBzmpUThWXANrEwVX9JPPmpGQJwLrFV0M7Io1QmsqIhlQ==" saltValue="W5jtX8T1N4nqpZX7PyWw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K04j3L0fblHhgHPPCT99THQZ/bPzc4BDg8tsU+/o4+kdDCVOlzJr6B3bzmbdaUPB4eVYWD5akMKWXCFZMExrJA==" saltValue="Jc+cMto/whafjuE8QJ6X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7.78</v>
      </c>
      <c r="G47" s="12">
        <v>7.47</v>
      </c>
      <c r="H47" s="12">
        <v>5.83</v>
      </c>
      <c r="I47" s="12">
        <v>8.2799999999999994</v>
      </c>
      <c r="J47" s="13">
        <v>7.68</v>
      </c>
    </row>
    <row r="48" spans="2:10" ht="57.75" customHeight="1" x14ac:dyDescent="0.15">
      <c r="B48" s="14"/>
      <c r="C48" s="1238" t="s">
        <v>4</v>
      </c>
      <c r="D48" s="1238"/>
      <c r="E48" s="1239"/>
      <c r="F48" s="15">
        <v>5.84</v>
      </c>
      <c r="G48" s="16">
        <v>4.96</v>
      </c>
      <c r="H48" s="16">
        <v>7.31</v>
      </c>
      <c r="I48" s="16">
        <v>6.85</v>
      </c>
      <c r="J48" s="17">
        <v>8.09</v>
      </c>
    </row>
    <row r="49" spans="2:10" ht="57.75" customHeight="1" thickBot="1" x14ac:dyDescent="0.2">
      <c r="B49" s="18"/>
      <c r="C49" s="1240" t="s">
        <v>5</v>
      </c>
      <c r="D49" s="1240"/>
      <c r="E49" s="1241"/>
      <c r="F49" s="19">
        <v>0.97</v>
      </c>
      <c r="G49" s="20" t="s">
        <v>566</v>
      </c>
      <c r="H49" s="20">
        <v>0.82</v>
      </c>
      <c r="I49" s="20">
        <v>1.87</v>
      </c>
      <c r="J49" s="21">
        <v>0.98</v>
      </c>
    </row>
    <row r="50" spans="2:10" ht="13.5" customHeight="1" x14ac:dyDescent="0.15"/>
  </sheetData>
  <sheetProtection algorithmName="SHA-512" hashValue="TUThoOUr4eogUuPkKOhAYWvj6vcTuRaVspZsQxbbfNePNolh9bO8Wm8mOgp/6q0xjbtIniIdPiIBiuPZ5GTjXQ==" saltValue="e1zNt8T4azc64PNNH75c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2021-03-01T02:24:18Z</cp:lastPrinted>
  <dcterms:created xsi:type="dcterms:W3CDTF">2021-02-05T01:15:04Z</dcterms:created>
  <dcterms:modified xsi:type="dcterms:W3CDTF">2021-10-18T05:34:35Z</dcterms:modified>
  <cp:category/>
</cp:coreProperties>
</file>