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W34" i="9"/>
  <c r="BW35" i="9" s="1"/>
  <c r="BW36" i="9" s="1"/>
  <c r="BW37" i="9" s="1"/>
  <c r="BW38" i="9" s="1"/>
  <c r="BW39" i="9" s="1"/>
  <c r="BW40" i="9" s="1"/>
  <c r="BW41" i="9" s="1"/>
  <c r="CO34" i="9"/>
  <c r="CO35" i="9" s="1"/>
</calcChain>
</file>

<file path=xl/sharedStrings.xml><?xml version="1.0" encoding="utf-8"?>
<sst xmlns="http://schemas.openxmlformats.org/spreadsheetml/2006/main" count="1010" uniqueCount="574">
  <si>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</si>
  <si>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</si>
  <si>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</si>
  <si>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</si>
  <si>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</si>
  <si>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</si>
  <si>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</si>
  <si>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</si>
  <si>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</si>
  <si>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</si>
  <si>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</si>
  <si>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</si>
  <si>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</si>
  <si>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</si>
  <si>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</si>
  <si>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</si>
  <si>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</si>
  <si>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</si>
  <si>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</si>
  <si>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</si>
  <si>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</si>
  <si>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</si>
  <si>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</si>
  <si>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</si>
  <si>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</si>
  <si>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</si>
  <si>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</si>
  <si>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</si>
  <si>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</si>
  <si>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</si>
  <si>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</si>
  <si>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</si>
  <si>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</si>
  <si>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</si>
  <si>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</si>
  <si>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</si>
  <si>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</si>
  <si>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</si>
  <si>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</si>
  <si>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</si>
  <si>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</si>
  <si>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</si>
  <si>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</si>
  <si>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</si>
  <si>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</si>
  <si>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</si>
  <si>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</si>
  <si>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</si>
  <si>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</si>
  <si>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</si>
  <si>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</si>
  <si>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</si>
  <si>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</si>
  <si>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</si>
  <si>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</si>
  <si>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</si>
  <si>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</si>
  <si>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</si>
  <si>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</si>
  <si>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</si>
  <si>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</si>
  <si>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</si>
  <si>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</si>
  <si>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</si>
  <si>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</si>
  <si>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</si>
  <si>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</si>
  <si>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</si>
  <si>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</si>
  <si>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</si>
  <si>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</si>
  <si>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</si>
  <si>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</si>
  <si>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</si>
  <si>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</si>
  <si>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</si>
  <si>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</si>
  <si>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</si>
  <si>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</si>
  <si>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</si>
  <si>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</si>
  <si>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高畠町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</si>
  <si>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</si>
  <si>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</si>
  <si>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</si>
  <si>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</si>
  <si>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</si>
  <si>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</si>
  <si>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</si>
  <si>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</si>
  <si>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</si>
  <si>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</si>
  <si>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</si>
  <si>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</si>
  <si>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</si>
  <si>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</si>
  <si>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</si>
  <si>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</si>
  <si>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</si>
  <si>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</si>
  <si>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</si>
  <si>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</si>
  <si>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</si>
  <si>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</si>
  <si>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</si>
  <si>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</si>
  <si>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</si>
  <si>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</si>
  <si>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</si>
  <si>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</si>
  <si>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</si>
  <si>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</si>
  <si>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</si>
  <si>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</si>
  <si>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</si>
  <si>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</si>
  <si>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</si>
  <si>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</si>
  <si>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</si>
  <si>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</si>
  <si>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</si>
  <si>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</si>
  <si>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</si>
  <si>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</si>
  <si>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</si>
  <si>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</si>
  <si>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</si>
  <si>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</si>
  <si>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</si>
  <si>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</si>
  <si>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</si>
  <si>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</si>
  <si>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</si>
  <si>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</si>
  <si>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</si>
  <si>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</si>
  <si>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</si>
  <si>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</si>
  <si>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</si>
  <si>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</si>
  <si>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</si>
  <si>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</si>
  <si>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</si>
  <si>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</si>
  <si>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</si>
  <si>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</si>
  <si>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</si>
  <si>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</si>
  <si>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</si>
  <si>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</si>
  <si>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</si>
  <si>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</si>
  <si>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</si>
  <si>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</si>
  <si>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</si>
  <si>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</si>
  <si>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</si>
  <si>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</si>
  <si>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</si>
  <si>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</si>
  <si>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</si>
  <si>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</si>
  <si>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</si>
  <si>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</si>
  <si>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</si>
  <si>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</si>
  <si>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</si>
  <si>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</si>
  <si>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</si>
  <si>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</si>
  <si>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</si>
  <si>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</si>
  <si>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</si>
  <si>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</si>
  <si>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</si>
  <si>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</si>
  <si>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</si>
  <si>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</si>
  <si>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</si>
  <si>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</si>
  <si>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</si>
  <si>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</si>
  <si>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</si>
  <si>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</si>
  <si>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</si>
  <si>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</si>
  <si>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</si>
  <si>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</si>
  <si>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</si>
  <si>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</si>
  <si>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</si>
  <si>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</si>
  <si>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</si>
  <si>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山形県高畠町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</si>
  <si>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</si>
  <si>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</si>
  <si>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</si>
  <si>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</si>
  <si>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</si>
  <si>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</si>
  <si>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</si>
  <si>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</si>
  <si>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</si>
  <si>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</si>
  <si>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</si>
  <si>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</si>
  <si>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</si>
  <si>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</si>
  <si>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</si>
  <si>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</si>
  <si>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</si>
  <si>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</si>
  <si>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</si>
  <si>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</si>
  <si>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</si>
  <si>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</si>
  <si>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</si>
  <si>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</si>
  <si>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</si>
  <si>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</si>
  <si>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</si>
  <si>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</si>
  <si>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</si>
  <si>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</si>
  <si>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</si>
  <si>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</si>
  <si>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</si>
  <si>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</si>
  <si>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</si>
  <si>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</si>
  <si>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</si>
  <si>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</si>
  <si>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</si>
  <si>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</si>
  <si>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</si>
  <si>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</si>
  <si>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</si>
  <si>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</si>
  <si>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</si>
  <si>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</si>
  <si>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</si>
  <si>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</si>
  <si>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</si>
  <si>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</si>
  <si>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</si>
  <si>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</si>
  <si>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</si>
  <si>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</si>
  <si>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</si>
  <si>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</si>
  <si>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</si>
  <si>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</si>
  <si>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</si>
  <si>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</si>
  <si>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</si>
  <si>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</si>
  <si>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</si>
  <si>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</si>
  <si>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</si>
  <si>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</si>
  <si>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</si>
  <si>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</si>
  <si>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</si>
  <si>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</si>
  <si>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</si>
  <si>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</si>
  <si>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</si>
  <si>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</si>
  <si>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</si>
  <si>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</si>
  <si>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</si>
  <si>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</si>
  <si>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</si>
  <si>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</si>
  <si>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</si>
  <si>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</si>
  <si>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</si>
  <si>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</si>
  <si>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</si>
  <si>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</si>
  <si>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</si>
  <si>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</si>
  <si>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</si>
  <si>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</si>
  <si>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</si>
  <si>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</si>
  <si>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</si>
  <si>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</si>
  <si>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</si>
  <si>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</si>
  <si>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</si>
  <si>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</si>
  <si>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</si>
  <si>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</si>
  <si>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</si>
  <si>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</si>
  <si>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</si>
  <si>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</si>
  <si>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</si>
  <si>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</si>
  <si>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</si>
  <si>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</si>
  <si>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</si>
  <si>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</si>
  <si>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</si>
  <si>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</si>
  <si>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</si>
  <si>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</si>
  <si>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</si>
  <si>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</si>
  <si>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</si>
  <si>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</si>
  <si>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</si>
  <si>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</si>
  <si>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</si>
  <si>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</si>
  <si>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</si>
  <si>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</si>
  <si>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</si>
  <si>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</si>
  <si>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</si>
  <si>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</si>
  <si>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</si>
  <si>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</si>
  <si>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</si>
  <si>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</si>
  <si>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</si>
  <si>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</si>
  <si>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</si>
  <si>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</si>
  <si>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</si>
  <si>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</si>
  <si>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</si>
  <si>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</si>
  <si>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</si>
  <si>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</si>
  <si>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</si>
  <si>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</si>
  <si>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</si>
  <si>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</si>
  <si>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</si>
  <si>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山形県高畠町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</si>
  <si>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</si>
  <si>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</si>
  <si>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</si>
  <si>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</si>
  <si>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</si>
  <si>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</si>
  <si>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</si>
  <si>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</si>
  <si>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</si>
  <si>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</si>
  <si>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</si>
  <si>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</si>
  <si>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</si>
  <si>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</si>
  <si>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</si>
  <si>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</si>
  <si>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</si>
  <si>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</si>
  <si>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</si>
  <si>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</si>
  <si>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</si>
  <si>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</si>
  <si>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</si>
  <si>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</si>
  <si>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</si>
  <si>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</si>
  <si>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</si>
  <si>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</si>
  <si>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</si>
  <si>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</si>
  <si>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</si>
  <si>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</si>
  <si>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</si>
  <si>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</si>
  <si>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</si>
  <si>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</si>
  <si>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</si>
  <si>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</si>
  <si>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</si>
  <si>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</si>
  <si>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</si>
  <si>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</si>
  <si>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</si>
  <si>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</si>
  <si>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</si>
  <si>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</si>
  <si>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</si>
  <si>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</si>
  <si>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</si>
  <si>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</si>
  <si>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</si>
  <si>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</si>
  <si>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</si>
  <si>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</si>
  <si>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</si>
  <si>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</si>
  <si>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</si>
  <si>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</si>
  <si>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</si>
  <si>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</si>
  <si>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</si>
  <si>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</si>
  <si>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</si>
  <si>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</si>
  <si>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</si>
  <si>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</si>
  <si>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</si>
  <si>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</si>
  <si>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</si>
  <si>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</si>
  <si>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</si>
  <si>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</si>
  <si>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</si>
  <si>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</si>
  <si>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</si>
  <si>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</si>
  <si>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</si>
  <si>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</si>
  <si>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</si>
  <si>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</si>
  <si>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</si>
  <si>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</si>
  <si>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</si>
  <si>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</si>
  <si>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</si>
  <si>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</si>
  <si>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</si>
  <si>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</si>
  <si>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</si>
  <si>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</si>
  <si>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</si>
  <si>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</si>
  <si>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</si>
  <si>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</si>
  <si>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</si>
  <si>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</si>
  <si>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</si>
  <si>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</si>
  <si>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</si>
  <si>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</si>
  <si>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</si>
  <si>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</si>
  <si>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</si>
  <si>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</si>
  <si>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</si>
  <si>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</si>
  <si>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</si>
  <si>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</si>
  <si>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</si>
  <si>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</si>
  <si>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</si>
  <si>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特定地域生活排水処理事業特別会計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</si>
  <si>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</si>
  <si>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</si>
  <si>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</si>
  <si>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</si>
  <si>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</si>
  <si>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</si>
  <si>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</si>
  <si>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</si>
  <si>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</si>
  <si>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</si>
  <si>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</si>
  <si>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</si>
  <si>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</si>
  <si>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</si>
  <si>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</si>
  <si>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</si>
  <si>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</si>
  <si>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</si>
  <si>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</si>
  <si>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</si>
  <si>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</si>
  <si>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</si>
  <si>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</si>
  <si>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</si>
  <si>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</si>
  <si>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</si>
  <si>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</si>
  <si>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</si>
  <si>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</si>
  <si>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</si>
  <si>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</si>
  <si>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</si>
  <si>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</si>
  <si>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</si>
  <si>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</si>
  <si>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</si>
  <si>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</si>
  <si>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</si>
  <si>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</si>
  <si>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</si>
  <si>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</si>
  <si>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</si>
  <si>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</si>
  <si>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</si>
  <si>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</si>
  <si>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</si>
  <si>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</si>
  <si>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</si>
  <si>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</si>
  <si>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</si>
  <si>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</si>
  <si>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</si>
  <si>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</si>
  <si>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</si>
  <si>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</si>
  <si>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</si>
  <si>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</si>
  <si>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</si>
  <si>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</si>
  <si>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</si>
  <si>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</si>
  <si>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</si>
  <si>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</si>
  <si>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</si>
  <si>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</si>
  <si>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</si>
  <si>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</si>
  <si>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</si>
  <si>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</si>
  <si>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</si>
  <si>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</si>
  <si>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</si>
  <si>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</si>
  <si>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</si>
  <si>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</si>
  <si>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</si>
  <si>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</si>
  <si>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</si>
  <si>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</si>
  <si>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</si>
  <si>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</si>
  <si>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</si>
  <si>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0.69</t>
  </si>
  <si>
    <t>▲ 1.18</t>
  </si>
  <si>
    <t>▲ 0.41</t>
  </si>
  <si>
    <t>水道事業会計</t>
  </si>
  <si>
    <t>一般会計</t>
  </si>
  <si>
    <t>病院事業会計</t>
  </si>
  <si>
    <t>国民健康保険特別会計</t>
  </si>
  <si>
    <t>介護保険特別会計</t>
  </si>
  <si>
    <t>下水道事業特別会計</t>
  </si>
  <si>
    <t>特定地域生活排水処理事業特別会計</t>
  </si>
  <si>
    <t>訪問看護事業特別会計</t>
  </si>
  <si>
    <t>▲ 0.00</t>
  </si>
  <si>
    <t>その他会計（赤字）</t>
  </si>
  <si>
    <t>その他会計（黒字）</t>
  </si>
  <si>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</si>
  <si>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</si>
  <si>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</si>
  <si>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</si>
  <si>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松川堰組合</t>
    <rPh sb="0" eb="2">
      <t>マツカワ</t>
    </rPh>
    <rPh sb="2" eb="3">
      <t>セキ</t>
    </rPh>
    <rPh sb="3" eb="5">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</si>
  <si>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</si>
  <si>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オイタマ</t>
    </rPh>
    <rPh sb="2" eb="4">
      <t>コウイキ</t>
    </rPh>
    <rPh sb="4" eb="6">
      <t>ギョウセイ</t>
    </rPh>
    <rPh sb="6" eb="8">
      <t>ジム</t>
    </rPh>
    <rPh sb="8" eb="10">
      <t>クミアイ</t>
    </rPh>
    <phoneticPr fontId="2"/>
  </si>
  <si>
    <t>山形県後期高齢者医療広域連合(普通会計）</t>
    <rPh sb="0" eb="3">
      <t>ヤマガタケン</t>
    </rPh>
    <rPh sb="3" eb="5">
      <t>コウキ</t>
    </rPh>
    <rPh sb="5" eb="8">
      <t>コウレイシャ</t>
    </rPh>
    <rPh sb="8" eb="10">
      <t>イリョウ</t>
    </rPh>
    <rPh sb="10" eb="12">
      <t>コウイキ</t>
    </rPh>
    <rPh sb="12" eb="14">
      <t>レンゴウ</t>
    </rPh>
    <rPh sb="15" eb="17">
      <t>フツウ</t>
    </rPh>
    <rPh sb="17" eb="19">
      <t>カイケイ</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</si>
  <si>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</si>
  <si>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高畠町土地開発公社</t>
    <rPh sb="0" eb="3">
      <t>タカハタマチ</t>
    </rPh>
    <rPh sb="3" eb="5">
      <t>トチ</t>
    </rPh>
    <rPh sb="5" eb="7">
      <t>カイハツ</t>
    </rPh>
    <rPh sb="7" eb="9">
      <t>コウシャ</t>
    </rPh>
    <phoneticPr fontId="2"/>
  </si>
  <si>
    <t>浜田広介記念館</t>
    <rPh sb="0" eb="2">
      <t>ハマダ</t>
    </rPh>
    <rPh sb="2" eb="3">
      <t>ヒロ</t>
    </rPh>
    <rPh sb="3" eb="4">
      <t>スケ</t>
    </rPh>
    <rPh sb="4" eb="6">
      <t>キネン</t>
    </rPh>
    <rPh sb="6" eb="7">
      <t>カン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</si>
  <si>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</si>
  <si>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</si>
  <si>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</si>
  <si>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</si>
  <si>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</si>
  <si>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</si>
  <si>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</si>
  <si>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</si>
  <si>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</si>
  <si>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</si>
  <si>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</si>
  <si>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類似団体と比べ、将来負担比率が高いが、減価償却率は低い状況となっている。将来負担比率は、高畠中学校建設により平成25年度以降増加している。有形固定資産減価償却率は、一部老朽化している施設も存在するが、長寿命化計画などに基づいて定期的に施設の改修工事を行っているため現在の数値となっている。今後も公共施設総合管理計画や各種長寿命化計画に基づいて適正に管理していく。
</t>
    <rPh sb="1" eb="3">
      <t>ルイジ</t>
    </rPh>
    <rPh sb="3" eb="5">
      <t>ダンタイ</t>
    </rPh>
    <rPh sb="6" eb="7">
      <t>クラ</t>
    </rPh>
    <rPh sb="9" eb="11">
      <t>ショウライ</t>
    </rPh>
    <rPh sb="11" eb="13">
      <t>フタン</t>
    </rPh>
    <rPh sb="13" eb="15">
      <t>ヒリツ</t>
    </rPh>
    <rPh sb="16" eb="17">
      <t>タカ</t>
    </rPh>
    <rPh sb="20" eb="22">
      <t>ゲンカ</t>
    </rPh>
    <rPh sb="22" eb="24">
      <t>ショウキャク</t>
    </rPh>
    <rPh sb="24" eb="25">
      <t>リツ</t>
    </rPh>
    <rPh sb="26" eb="27">
      <t>ヒク</t>
    </rPh>
    <rPh sb="28" eb="30">
      <t>ジョウキョウ</t>
    </rPh>
    <rPh sb="37" eb="39">
      <t>ショウライ</t>
    </rPh>
    <rPh sb="39" eb="41">
      <t>フタン</t>
    </rPh>
    <rPh sb="41" eb="43">
      <t>ヒリツ</t>
    </rPh>
    <rPh sb="45" eb="47">
      <t>タカハタ</t>
    </rPh>
    <rPh sb="47" eb="50">
      <t>チュウガッコウ</t>
    </rPh>
    <rPh sb="50" eb="52">
      <t>ケンセツ</t>
    </rPh>
    <rPh sb="55" eb="57">
      <t>ヘイセイ</t>
    </rPh>
    <rPh sb="59" eb="63">
      <t>ネンドイコウ</t>
    </rPh>
    <rPh sb="63" eb="65">
      <t>ゾウカ</t>
    </rPh>
    <rPh sb="70" eb="72">
      <t>ユウケイ</t>
    </rPh>
    <rPh sb="72" eb="74">
      <t>コテイ</t>
    </rPh>
    <rPh sb="74" eb="76">
      <t>シサン</t>
    </rPh>
    <rPh sb="76" eb="78">
      <t>ゲンカ</t>
    </rPh>
    <rPh sb="78" eb="80">
      <t>ショウキャク</t>
    </rPh>
    <rPh sb="80" eb="81">
      <t>リツ</t>
    </rPh>
    <rPh sb="133" eb="135">
      <t>ゲンザイ</t>
    </rPh>
    <rPh sb="136" eb="138">
      <t>スウチ</t>
    </rPh>
    <phoneticPr fontId="5"/>
  </si>
  <si>
    <t>将来負担比率・実質公債費比率ともに類似団体より高い状況である。実質公債費比率は平成15年度をピークに減少傾向にあるが、高畠中学校整備事業や小学校大規模改修事業などにより
今後増加に転じる見込みである。また、これらの普通建設事業により、地方債現在高が増加することにより将来負担比率も増加に転じている。この傾向は今後も続くと見込んでいる。</t>
    <rPh sb="0" eb="2">
      <t>ショウライ</t>
    </rPh>
    <rPh sb="2" eb="4">
      <t>フタン</t>
    </rPh>
    <rPh sb="4" eb="6">
      <t>ヒリツ</t>
    </rPh>
    <rPh sb="7" eb="9">
      <t>ジッシツ</t>
    </rPh>
    <rPh sb="9" eb="12">
      <t>コウサイヒ</t>
    </rPh>
    <rPh sb="12" eb="14">
      <t>ヒリツ</t>
    </rPh>
    <rPh sb="17" eb="19">
      <t>ルイジ</t>
    </rPh>
    <rPh sb="19" eb="21">
      <t>ダンタイ</t>
    </rPh>
    <rPh sb="23" eb="24">
      <t>タカ</t>
    </rPh>
    <rPh sb="25" eb="27">
      <t>ジョウキョウ</t>
    </rPh>
    <rPh sb="31" eb="33">
      <t>ジッシツ</t>
    </rPh>
    <rPh sb="33" eb="36">
      <t>コウサイヒ</t>
    </rPh>
    <rPh sb="36" eb="38">
      <t>ヒリツ</t>
    </rPh>
    <rPh sb="39" eb="41">
      <t>ヘイセイ</t>
    </rPh>
    <rPh sb="43" eb="44">
      <t>ネン</t>
    </rPh>
    <rPh sb="44" eb="45">
      <t>ド</t>
    </rPh>
    <rPh sb="50" eb="52">
      <t>ゲンショウ</t>
    </rPh>
    <rPh sb="52" eb="54">
      <t>ケイコウ</t>
    </rPh>
    <rPh sb="59" eb="61">
      <t>タカハタ</t>
    </rPh>
    <rPh sb="61" eb="64">
      <t>チュウガッコウ</t>
    </rPh>
    <rPh sb="64" eb="66">
      <t>セイビ</t>
    </rPh>
    <rPh sb="66" eb="68">
      <t>ジギョウ</t>
    </rPh>
    <rPh sb="69" eb="72">
      <t>ショウガッコウ</t>
    </rPh>
    <rPh sb="72" eb="75">
      <t>ダイキボ</t>
    </rPh>
    <rPh sb="75" eb="77">
      <t>カイシュウ</t>
    </rPh>
    <rPh sb="77" eb="79">
      <t>ジギョウ</t>
    </rPh>
    <rPh sb="85" eb="87">
      <t>コンゴ</t>
    </rPh>
    <rPh sb="87" eb="89">
      <t>ゾウカ</t>
    </rPh>
    <rPh sb="90" eb="91">
      <t>テン</t>
    </rPh>
    <rPh sb="93" eb="95">
      <t>ミコ</t>
    </rPh>
    <rPh sb="107" eb="109">
      <t>フツウ</t>
    </rPh>
    <rPh sb="109" eb="111">
      <t>ケンセツ</t>
    </rPh>
    <rPh sb="111" eb="113">
      <t>ジギョウ</t>
    </rPh>
    <rPh sb="117" eb="120">
      <t>チホウサイ</t>
    </rPh>
    <rPh sb="120" eb="122">
      <t>ゲンザイ</t>
    </rPh>
    <rPh sb="122" eb="123">
      <t>ダカ</t>
    </rPh>
    <rPh sb="124" eb="126">
      <t>ゾウカ</t>
    </rPh>
    <rPh sb="133" eb="135">
      <t>ショウライ</t>
    </rPh>
    <rPh sb="135" eb="137">
      <t>フタン</t>
    </rPh>
    <rPh sb="137" eb="139">
      <t>ヒリツ</t>
    </rPh>
    <rPh sb="140" eb="142">
      <t>ゾウカ</t>
    </rPh>
    <rPh sb="143" eb="144">
      <t>テン</t>
    </rPh>
    <rPh sb="151" eb="153">
      <t>ケイコウ</t>
    </rPh>
    <rPh sb="154" eb="156">
      <t>コンゴ</t>
    </rPh>
    <rPh sb="157" eb="158">
      <t>ツヅ</t>
    </rPh>
    <rPh sb="160" eb="162">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</si>
</sst>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26896</c:v>
                </c:pt>
                <c:pt idx="1">
                  <c:v>41401</c:v>
                </c:pt>
                <c:pt idx="2">
                  <c:v>76400</c:v>
                </c:pt>
                <c:pt idx="3">
                  <c:v>144721</c:v>
                </c:pt>
                <c:pt idx="4">
                  <c:v>79363</c:v>
                </c:pt>
              </c:numCache>
            </c:numRef>
          </c:val>
          <c:smooth val="0"/>
        </c:ser>
        <c:dLbls>
          <c:showLegendKey val="0"/>
          <c:showVal val="0"/>
          <c:showCatName val="0"/>
          <c:showSerName val="0"/>
          <c:showPercent val="0"/>
          <c:showBubbleSize val="0"/>
        </c:dLbls>
        <c:marker val="1"/>
        <c:smooth val="0"/>
        <c:axId val="137265152"/>
        <c:axId val="137266688"/>
      </c:lineChart>
      <c:catAx>
        <c:axId val="137265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66688"/>
        <c:crosses val="autoZero"/>
        <c:auto val="1"/>
        <c:lblAlgn val="ctr"/>
        <c:lblOffset val="100"/>
        <c:tickLblSkip val="1"/>
        <c:tickMarkSkip val="1"/>
        <c:noMultiLvlLbl val="0"/>
      </c:catAx>
      <c:valAx>
        <c:axId val="1372666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65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8.67</c:v>
                </c:pt>
                <c:pt idx="1">
                  <c:v>7.06</c:v>
                </c:pt>
                <c:pt idx="2">
                  <c:v>5.22</c:v>
                </c:pt>
                <c:pt idx="3">
                  <c:v>6.82</c:v>
                </c:pt>
                <c:pt idx="4">
                  <c:v>5.84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6.03</c:v>
                </c:pt>
                <c:pt idx="1">
                  <c:v>7.29</c:v>
                </c:pt>
                <c:pt idx="2">
                  <c:v>7.8</c:v>
                </c:pt>
                <c:pt idx="3">
                  <c:v>5.98</c:v>
                </c:pt>
                <c:pt idx="4">
                  <c:v>7.78</c:v>
                </c:pt>
              </c:numCache>
            </c:numRef>
          </c:val>
        </c:ser>
        <c:dLbls>
          <c:showLegendKey val="0"/>
          <c:showVal val="0"/>
          <c:showCatName val="0"/>
          <c:showSerName val="0"/>
          <c:showPercent val="0"/>
          <c:showBubbleSize val="0"/>
        </c:dLbls>
        <c:gapWidth val="250"/>
        <c:overlap val="100"/>
        <c:axId val="149478784"/>
        <c:axId val="149478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2.06</c:v>
                </c:pt>
                <c:pt idx="1">
                  <c:v>-0.69</c:v>
                </c:pt>
                <c:pt idx="2">
                  <c:v>-1.18</c:v>
                </c:pt>
                <c:pt idx="3">
                  <c:v>-0.41</c:v>
                </c:pt>
                <c:pt idx="4">
                  <c:v>0.97</c:v>
                </c:pt>
              </c:numCache>
            </c:numRef>
          </c:val>
          <c:smooth val="0"/>
        </c:ser>
        <c:dLbls>
          <c:showLegendKey val="0"/>
          <c:showVal val="0"/>
          <c:showCatName val="0"/>
          <c:showSerName val="0"/>
          <c:showPercent val="0"/>
          <c:showBubbleSize val="0"/>
        </c:dLbls>
        <c:marker val="1"/>
        <c:smooth val="0"/>
        <c:axId val="149478784"/>
        <c:axId val="149478016"/>
      </c:lineChart>
      <c:catAx>
        <c:axId val="1494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478016"/>
        <c:crosses val="autoZero"/>
        <c:auto val="1"/>
        <c:lblAlgn val="ctr"/>
        <c:lblOffset val="100"/>
        <c:tickLblSkip val="1"/>
        <c:tickMarkSkip val="1"/>
        <c:noMultiLvlLbl val="0"/>
      </c:catAx>
      <c:valAx>
        <c:axId val="14947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7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0.06</c:v>
                </c:pt>
                <c:pt idx="4">
                  <c:v>#N/A</c:v>
                </c:pt>
                <c:pt idx="5">
                  <c:v>0.05</c:v>
                </c:pt>
                <c:pt idx="6">
                  <c:v>#N/A</c:v>
                </c:pt>
                <c:pt idx="7">
                  <c:v>0.08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0.05</c:v>
                </c:pt>
              </c:numCache>
            </c:numRef>
          </c:val>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0.09</c:v>
                </c:pt>
                <c:pt idx="4">
                  <c:v>#N/A</c:v>
                </c:pt>
                <c:pt idx="5">
                  <c:v>7.0000000000000007E-2</c:v>
                </c:pt>
                <c:pt idx="6">
                  <c:v>#N/A</c:v>
                </c:pt>
                <c:pt idx="7">
                  <c:v>0.05</c:v>
                </c:pt>
                <c:pt idx="8">
                  <c:v>#N/A</c:v>
                </c:pt>
                <c:pt idx="9">
                  <c:v>0.06</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0.1</c:v>
                </c:pt>
                <c:pt idx="4">
                  <c:v>#N/A</c:v>
                </c:pt>
                <c:pt idx="5">
                  <c:v>0.12</c:v>
                </c:pt>
                <c:pt idx="6">
                  <c:v>#N/A</c:v>
                </c:pt>
                <c:pt idx="7">
                  <c:v>0.19</c:v>
                </c:pt>
                <c:pt idx="8">
                  <c:v>#N/A</c:v>
                </c:pt>
                <c:pt idx="9">
                  <c:v>0.13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c:v>
                </c:pt>
                <c:pt idx="2">
                  <c:v>#N/A</c:v>
                </c:pt>
                <c:pt idx="3">
                  <c:v>0.66</c:v>
                </c:pt>
                <c:pt idx="4">
                  <c:v>#N/A</c:v>
                </c:pt>
                <c:pt idx="5">
                  <c:v>0.6</c:v>
                </c:pt>
                <c:pt idx="6">
                  <c:v>#N/A</c:v>
                </c:pt>
                <c:pt idx="7">
                  <c:v>1.39</c:v>
                </c:pt>
                <c:pt idx="8">
                  <c:v>#N/A</c:v>
                </c:pt>
                <c:pt idx="9">
                  <c:v>1.08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2.5299999999999998</c:v>
                </c:pt>
                <c:pt idx="2">
                  <c:v>#N/A</c:v>
                </c:pt>
                <c:pt idx="3">
                  <c:v>2.72</c:v>
                </c:pt>
                <c:pt idx="4">
                  <c:v>#N/A</c:v>
                </c:pt>
                <c:pt idx="5">
                  <c:v>3.35</c:v>
                </c:pt>
                <c:pt idx="6">
                  <c:v>#N/A</c:v>
                </c:pt>
                <c:pt idx="7">
                  <c:v>3.69</c:v>
                </c:pt>
                <c:pt idx="8">
                  <c:v>#N/A</c:v>
                </c:pt>
                <c:pt idx="9">
                  <c:v>2.16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0.83</c:v>
                </c:pt>
                <c:pt idx="8">
                  <c:v>#N/A</c:v>
                </c:pt>
                <c:pt idx="9">
                  <c:v>3.4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8.64</c:v>
                </c:pt>
                <c:pt idx="2">
                  <c:v>#N/A</c:v>
                </c:pt>
                <c:pt idx="3">
                  <c:v>7.04</c:v>
                </c:pt>
                <c:pt idx="4">
                  <c:v>#N/A</c:v>
                </c:pt>
                <c:pt idx="5">
                  <c:v>5.21</c:v>
                </c:pt>
                <c:pt idx="6">
                  <c:v>#N/A</c:v>
                </c:pt>
                <c:pt idx="7">
                  <c:v>6.81</c:v>
                </c:pt>
                <c:pt idx="8">
                  <c:v>#N/A</c:v>
                </c:pt>
                <c:pt idx="9">
                  <c:v>5.83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11.12</c:v>
                </c:pt>
                <c:pt idx="2">
                  <c:v>#N/A</c:v>
                </c:pt>
                <c:pt idx="3">
                  <c:v>12.84</c:v>
                </c:pt>
                <c:pt idx="4">
                  <c:v>#N/A</c:v>
                </c:pt>
                <c:pt idx="5">
                  <c:v>14.18</c:v>
                </c:pt>
                <c:pt idx="6">
                  <c:v>#N/A</c:v>
                </c:pt>
                <c:pt idx="7">
                  <c:v>15.21</c:v>
                </c:pt>
                <c:pt idx="8">
                  <c:v>#N/A</c:v>
                </c:pt>
                <c:pt idx="9">
                  <c:v>15.53</c:v>
                </c:pt>
              </c:numCache>
            </c:numRef>
          </c:val>
        </c:ser>
        <c:dLbls>
          <c:showLegendKey val="0"/>
          <c:showVal val="0"/>
          <c:showCatName val="0"/>
          <c:showSerName val="0"/>
          <c:showPercent val="0"/>
          <c:showBubbleSize val="0"/>
        </c:dLbls>
        <c:gapWidth val="150"/>
        <c:overlap val="100"/>
        <c:axId val="149906560"/>
        <c:axId val="149908096"/>
      </c:barChart>
      <c:catAx>
        <c:axId val="1499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908096"/>
        <c:crosses val="autoZero"/>
        <c:auto val="1"/>
        <c:lblAlgn val="ctr"/>
        <c:lblOffset val="100"/>
        <c:tickLblSkip val="1"/>
        <c:tickMarkSkip val="1"/>
        <c:noMultiLvlLbl val="0"/>
      </c:catAx>
      <c:valAx>
        <c:axId val="14990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06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1161</c:v>
                </c:pt>
                <c:pt idx="5">
                  <c:v>1163</c:v>
                </c:pt>
                <c:pt idx="8">
                  <c:v>1166</c:v>
                </c:pt>
                <c:pt idx="11">
                  <c:v>1238</c:v>
                </c:pt>
                <c:pt idx="14">
                  <c:v>1192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c:v>
                </c:pt>
                <c:pt idx="3">
                  <c:v>38</c:v>
                </c:pt>
                <c:pt idx="6">
                  <c:v>38</c:v>
                </c:pt>
                <c:pt idx="9">
                  <c:v>37</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c:v>
                </c:pt>
                <c:pt idx="3">
                  <c:v>41</c:v>
                </c:pt>
                <c:pt idx="6">
                  <c:v>25</c:v>
                </c:pt>
                <c:pt idx="9">
                  <c:v>16</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739</c:v>
                </c:pt>
                <c:pt idx="3">
                  <c:v>737</c:v>
                </c:pt>
                <c:pt idx="6">
                  <c:v>744</c:v>
                </c:pt>
                <c:pt idx="9">
                  <c:v>762</c:v>
                </c:pt>
                <c:pt idx="12">
                  <c:v>734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1113</c:v>
                </c:pt>
                <c:pt idx="3">
                  <c:v>1044</c:v>
                </c:pt>
                <c:pt idx="6">
                  <c:v>1012</c:v>
                </c:pt>
                <c:pt idx="9">
                  <c:v>1026</c:v>
                </c:pt>
                <c:pt idx="12">
                  <c:v>987</c:v>
                </c:pt>
              </c:numCache>
            </c:numRef>
          </c:val>
        </c:ser>
        <c:dLbls>
          <c:showLegendKey val="0"/>
          <c:showVal val="0"/>
          <c:showCatName val="0"/>
          <c:showSerName val="0"/>
          <c:showPercent val="0"/>
          <c:showBubbleSize val="0"/>
        </c:dLbls>
        <c:gapWidth val="100"/>
        <c:overlap val="100"/>
        <c:axId val="137085696"/>
        <c:axId val="13708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796</c:v>
                </c:pt>
                <c:pt idx="2">
                  <c:v>#N/A</c:v>
                </c:pt>
                <c:pt idx="3">
                  <c:v>#N/A</c:v>
                </c:pt>
                <c:pt idx="4">
                  <c:v>698</c:v>
                </c:pt>
                <c:pt idx="5">
                  <c:v>#N/A</c:v>
                </c:pt>
                <c:pt idx="6">
                  <c:v>#N/A</c:v>
                </c:pt>
                <c:pt idx="7">
                  <c:v>654</c:v>
                </c:pt>
                <c:pt idx="8">
                  <c:v>#N/A</c:v>
                </c:pt>
                <c:pt idx="9">
                  <c:v>#N/A</c:v>
                </c:pt>
                <c:pt idx="10">
                  <c:v>604</c:v>
                </c:pt>
                <c:pt idx="11">
                  <c:v>#N/A</c:v>
                </c:pt>
                <c:pt idx="12">
                  <c:v>#N/A</c:v>
                </c:pt>
                <c:pt idx="13">
                  <c:v>593</c:v>
                </c:pt>
                <c:pt idx="14">
                  <c:v>#N/A</c:v>
                </c:pt>
              </c:numCache>
            </c:numRef>
          </c:val>
          <c:smooth val="0"/>
        </c:ser>
        <c:dLbls>
          <c:showLegendKey val="0"/>
          <c:showVal val="0"/>
          <c:showCatName val="0"/>
          <c:showSerName val="0"/>
          <c:showPercent val="0"/>
          <c:showBubbleSize val="0"/>
        </c:dLbls>
        <c:marker val="1"/>
        <c:smooth val="0"/>
        <c:axId val="137085696"/>
        <c:axId val="137087616"/>
      </c:lineChart>
      <c:catAx>
        <c:axId val="1370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087616"/>
        <c:crosses val="autoZero"/>
        <c:auto val="1"/>
        <c:lblAlgn val="ctr"/>
        <c:lblOffset val="100"/>
        <c:tickLblSkip val="1"/>
        <c:tickMarkSkip val="1"/>
        <c:noMultiLvlLbl val="0"/>
      </c:catAx>
      <c:valAx>
        <c:axId val="13708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8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11265</c:v>
                </c:pt>
                <c:pt idx="5">
                  <c:v>11056</c:v>
                </c:pt>
                <c:pt idx="8">
                  <c:v>11093</c:v>
                </c:pt>
                <c:pt idx="11">
                  <c:v>11179</c:v>
                </c:pt>
                <c:pt idx="14">
                  <c:v>11041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1673</c:v>
                </c:pt>
                <c:pt idx="5">
                  <c:v>1633</c:v>
                </c:pt>
                <c:pt idx="8">
                  <c:v>1691</c:v>
                </c:pt>
                <c:pt idx="11">
                  <c:v>1644</c:v>
                </c:pt>
                <c:pt idx="14">
                  <c:v>1603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1745</c:v>
                </c:pt>
                <c:pt idx="5">
                  <c:v>2048</c:v>
                </c:pt>
                <c:pt idx="8">
                  <c:v>2460</c:v>
                </c:pt>
                <c:pt idx="11">
                  <c:v>2042</c:v>
                </c:pt>
                <c:pt idx="14">
                  <c:v>2150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296</c:v>
                </c:pt>
                <c:pt idx="3">
                  <c:v>262</c:v>
                </c:pt>
                <c:pt idx="6">
                  <c:v>255</c:v>
                </c:pt>
                <c:pt idx="9">
                  <c:v>254</c:v>
                </c:pt>
                <c:pt idx="12">
                  <c:v>241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1951</c:v>
                </c:pt>
                <c:pt idx="3">
                  <c:v>1717</c:v>
                </c:pt>
                <c:pt idx="6">
                  <c:v>1578</c:v>
                </c:pt>
                <c:pt idx="9">
                  <c:v>1404</c:v>
                </c:pt>
                <c:pt idx="12">
                  <c:v>1340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136</c:v>
                </c:pt>
                <c:pt idx="3">
                  <c:v>249</c:v>
                </c:pt>
                <c:pt idx="6">
                  <c:v>384</c:v>
                </c:pt>
                <c:pt idx="9">
                  <c:v>346</c:v>
                </c:pt>
                <c:pt idx="12">
                  <c:v>365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7928</c:v>
                </c:pt>
                <c:pt idx="3">
                  <c:v>7473</c:v>
                </c:pt>
                <c:pt idx="6">
                  <c:v>7134</c:v>
                </c:pt>
                <c:pt idx="9">
                  <c:v>6474</c:v>
                </c:pt>
                <c:pt idx="12">
                  <c:v>6103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485</c:v>
                </c:pt>
                <c:pt idx="3">
                  <c:v>252</c:v>
                </c:pt>
                <c:pt idx="6">
                  <c:v>184</c:v>
                </c:pt>
                <c:pt idx="9">
                  <c:v>148</c:v>
                </c:pt>
                <c:pt idx="12">
                  <c:v>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9393</c:v>
                </c:pt>
                <c:pt idx="3">
                  <c:v>9650</c:v>
                </c:pt>
                <c:pt idx="6">
                  <c:v>10366</c:v>
                </c:pt>
                <c:pt idx="9">
                  <c:v>11807</c:v>
                </c:pt>
                <c:pt idx="12">
                  <c:v>12562</c:v>
                </c:pt>
              </c:numCache>
            </c:numRef>
          </c:val>
        </c:ser>
        <c:dLbls>
          <c:showLegendKey val="0"/>
          <c:showVal val="0"/>
          <c:showCatName val="0"/>
          <c:showSerName val="0"/>
          <c:showPercent val="0"/>
          <c:showBubbleSize val="0"/>
        </c:dLbls>
        <c:gapWidth val="100"/>
        <c:overlap val="100"/>
        <c:axId val="149822464"/>
        <c:axId val="14982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5506</c:v>
                </c:pt>
                <c:pt idx="2">
                  <c:v>#N/A</c:v>
                </c:pt>
                <c:pt idx="3">
                  <c:v>#N/A</c:v>
                </c:pt>
                <c:pt idx="4">
                  <c:v>4866</c:v>
                </c:pt>
                <c:pt idx="5">
                  <c:v>#N/A</c:v>
                </c:pt>
                <c:pt idx="6">
                  <c:v>#N/A</c:v>
                </c:pt>
                <c:pt idx="7">
                  <c:v>4656</c:v>
                </c:pt>
                <c:pt idx="8">
                  <c:v>#N/A</c:v>
                </c:pt>
                <c:pt idx="9">
                  <c:v>#N/A</c:v>
                </c:pt>
                <c:pt idx="10">
                  <c:v>5568</c:v>
                </c:pt>
                <c:pt idx="11">
                  <c:v>#N/A</c:v>
                </c:pt>
                <c:pt idx="12">
                  <c:v>#N/A</c:v>
                </c:pt>
                <c:pt idx="13">
                  <c:v>5929</c:v>
                </c:pt>
                <c:pt idx="14">
                  <c:v>#N/A</c:v>
                </c:pt>
              </c:numCache>
            </c:numRef>
          </c:val>
          <c:smooth val="0"/>
        </c:ser>
        <c:dLbls>
          <c:showLegendKey val="0"/>
          <c:showVal val="0"/>
          <c:showCatName val="0"/>
          <c:showSerName val="0"/>
          <c:showPercent val="0"/>
          <c:showBubbleSize val="0"/>
        </c:dLbls>
        <c:marker val="1"/>
        <c:smooth val="0"/>
        <c:axId val="149822464"/>
        <c:axId val="149828736"/>
      </c:lineChart>
      <c:catAx>
        <c:axId val="14982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828736"/>
        <c:crosses val="autoZero"/>
        <c:auto val="1"/>
        <c:lblAlgn val="ctr"/>
        <c:lblOffset val="100"/>
        <c:tickLblSkip val="1"/>
        <c:tickMarkSkip val="1"/>
        <c:noMultiLvlLbl val="0"/>
      </c:catAx>
      <c:valAx>
        <c:axId val="14982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2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51.9</c:v>
                </c:pt>
              </c:numCache>
            </c:numRef>
          </c:xVal>
          <c:yVal>
            <c:numRef>
              <c:f>公会計指標分析・財政指標組合せ分析表!$K$51:$O$51</c:f>
              <c:numCache>
                <c:formatCode>#,##0.0;"▲ "#,##0.0</c:formatCode>
                <c:ptCount val="5"/>
                <c:pt idx="4">
                  <c:v>105.4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56.6</c:v>
                </c:pt>
              </c:numCache>
            </c:numRef>
          </c:xVal>
          <c:yVal>
            <c:numRef>
              <c:f>公会計指標分析・財政指標組合せ分析表!$K$55:$O$55</c:f>
              <c:numCache>
                <c:formatCode>#,##0.0;"▲ "#,##0.0</c:formatCode>
                <c:ptCount val="5"/>
                <c:pt idx="4">
                  <c:v>20.2</c:v>
                </c:pt>
              </c:numCache>
            </c:numRef>
          </c:yVal>
          <c:smooth val="0"/>
        </c:ser>
        <c:dLbls>
          <c:showLegendKey val="0"/>
          <c:showVal val="0"/>
          <c:showCatName val="0"/>
          <c:showSerName val="0"/>
          <c:showPercent val="0"/>
          <c:showBubbleSize val="0"/>
        </c:dLbls>
        <c:axId val="143866496"/>
        <c:axId val="143889152"/>
      </c:scatterChart>
      <c:valAx>
        <c:axId val="143866496"/>
        <c:scaling>
          <c:orientation val="minMax"/>
          <c:max val="57"/>
          <c:min val="51.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889152"/>
        <c:crosses val="autoZero"/>
        <c:crossBetween val="midCat"/>
      </c:valAx>
      <c:valAx>
        <c:axId val="143889152"/>
        <c:scaling>
          <c:orientation val="minMax"/>
          <c:max val="12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86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14.9</c:v>
                </c:pt>
                <c:pt idx="1">
                  <c:v>13.5</c:v>
                </c:pt>
                <c:pt idx="2">
                  <c:v>12.6</c:v>
                </c:pt>
                <c:pt idx="3">
                  <c:v>11.6</c:v>
                </c:pt>
                <c:pt idx="4">
                  <c:v>11</c:v>
                </c:pt>
              </c:numCache>
            </c:numRef>
          </c:xVal>
          <c:yVal>
            <c:numRef>
              <c:f>公会計指標分析・財政指標組合せ分析表!$K$73:$O$73</c:f>
              <c:numCache>
                <c:formatCode>#,##0.0;"▲ "#,##0.0</c:formatCode>
                <c:ptCount val="5"/>
                <c:pt idx="0">
                  <c:v>95.8</c:v>
                </c:pt>
                <c:pt idx="1">
                  <c:v>87.1</c:v>
                </c:pt>
                <c:pt idx="2">
                  <c:v>82.2</c:v>
                </c:pt>
                <c:pt idx="3">
                  <c:v>101.4</c:v>
                </c:pt>
                <c:pt idx="4">
                  <c:v>105.4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149432192"/>
        <c:axId val="143921152"/>
      </c:scatterChart>
      <c:valAx>
        <c:axId val="149432192"/>
        <c:scaling>
          <c:orientation val="minMax"/>
          <c:max val="15.6"/>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921152"/>
        <c:crosses val="autoZero"/>
        <c:crossBetween val="midCat"/>
      </c:valAx>
      <c:valAx>
        <c:axId val="143921152"/>
        <c:scaling>
          <c:orientation val="minMax"/>
          <c:max val="12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432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24,322
24,196
180.26
11,641,752
11,238,891
390,209
6,684,577
12,561,947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は比較的大きな企業が複数あるが、雇用面も含めて税収を押し上げるほどには至っていないため、類似団体平均に比して大きく下回っている。今後も財政力指数の低下が予測されるが、事務事業の見直しや各種施設の民営化、職員人件費の圧縮等により、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44450</xdr:rowOff>
    </xdr:to>
    <xdr:cxnSp macro="">
      <xdr:nvCxnSpPr>
        <xdr:cNvPr id="70" name="直線コネクタ 69"/>
        <xdr:cNvCxnSpPr/>
      </xdr:nvCxnSpPr>
      <xdr:spPr>
        <a:xfrm flipV="1">
          <a:off x="4114800" y="75537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3" name="直線コネクタ 72"/>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61685</xdr:rowOff>
    </xdr:to>
    <xdr:cxnSp macro="">
      <xdr:nvCxnSpPr>
        <xdr:cNvPr id="76" name="直線コネクタ 75"/>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9" name="直線コネクタ 78"/>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1" name="円/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2" name="テキスト ボックス 91"/>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3" name="円/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7" name="円/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をピークに地方債の借入額の抑制等により減少傾向にあったが、高畠中学校建設や小学校大規模改修事業等により、今後は増加に転じる。扶助費も増加傾向にあるが、退職不補充等により人件費は減少傾向となる。また、施設管理や給食業務、通学バス運転業務などの民間委託により物件費も増加傾向となる。経常収支比率は、昨年度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改善しているが、今後も現状程度で推移すると見込まれる。今後とも事務事業の見直し等により、経常経費の縮減を図っていきたい。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51308</xdr:rowOff>
    </xdr:from>
    <xdr:to>
      <xdr:col>7</xdr:col>
      <xdr:colOff>152400</xdr:colOff>
      <xdr:row>65</xdr:row>
      <xdr:rowOff>147828</xdr:rowOff>
    </xdr:to>
    <xdr:cxnSp macro="">
      <xdr:nvCxnSpPr>
        <xdr:cNvPr id="131" name="直線コネクタ 130"/>
        <xdr:cNvCxnSpPr/>
      </xdr:nvCxnSpPr>
      <xdr:spPr>
        <a:xfrm flipV="1">
          <a:off x="4114800" y="1119555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164846</xdr:rowOff>
    </xdr:from>
    <xdr:to>
      <xdr:col>6</xdr:col>
      <xdr:colOff>0</xdr:colOff>
      <xdr:row>65</xdr:row>
      <xdr:rowOff>147828</xdr:rowOff>
    </xdr:to>
    <xdr:cxnSp macro="">
      <xdr:nvCxnSpPr>
        <xdr:cNvPr id="134" name="直線コネクタ 133"/>
        <xdr:cNvCxnSpPr/>
      </xdr:nvCxnSpPr>
      <xdr:spPr>
        <a:xfrm>
          <a:off x="3225800" y="1113764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164846</xdr:rowOff>
    </xdr:from>
    <xdr:to>
      <xdr:col>4</xdr:col>
      <xdr:colOff>482600</xdr:colOff>
      <xdr:row>65</xdr:row>
      <xdr:rowOff>89916</xdr:rowOff>
    </xdr:to>
    <xdr:cxnSp macro="">
      <xdr:nvCxnSpPr>
        <xdr:cNvPr id="137" name="直線コネクタ 136"/>
        <xdr:cNvCxnSpPr/>
      </xdr:nvCxnSpPr>
      <xdr:spPr>
        <a:xfrm flipV="1">
          <a:off x="2336800" y="111376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39" name="テキスト ボックス 138"/>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65</xdr:row>
      <xdr:rowOff>89916</xdr:rowOff>
    </xdr:to>
    <xdr:cxnSp macro="">
      <xdr:nvCxnSpPr>
        <xdr:cNvPr id="140" name="直線コネクタ 139"/>
        <xdr:cNvCxnSpPr/>
      </xdr:nvCxnSpPr>
      <xdr:spPr>
        <a:xfrm>
          <a:off x="1447800" y="111328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50" name="円/楕円 149"/>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144035</xdr:rowOff>
    </xdr:from>
    <xdr:ext cx="762000" cy="259045"/>
    <xdr:sp macro="" textlink="">
      <xdr:nvSpPr>
        <xdr:cNvPr id="151"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97028</xdr:rowOff>
    </xdr:from>
    <xdr:to>
      <xdr:col>6</xdr:col>
      <xdr:colOff>50800</xdr:colOff>
      <xdr:row>66</xdr:row>
      <xdr:rowOff>27178</xdr:rowOff>
    </xdr:to>
    <xdr:sp macro="" textlink="">
      <xdr:nvSpPr>
        <xdr:cNvPr id="152" name="円/楕円 151"/>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11955</xdr:rowOff>
    </xdr:from>
    <xdr:ext cx="736600" cy="259045"/>
    <xdr:sp macro="" textlink="">
      <xdr:nvSpPr>
        <xdr:cNvPr id="153" name="テキスト ボックス 152"/>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4" name="円/楕円 153"/>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5" name="テキスト ボックス 154"/>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39116</xdr:rowOff>
    </xdr:from>
    <xdr:to>
      <xdr:col>3</xdr:col>
      <xdr:colOff>330200</xdr:colOff>
      <xdr:row>65</xdr:row>
      <xdr:rowOff>140716</xdr:rowOff>
    </xdr:to>
    <xdr:sp macro="" textlink="">
      <xdr:nvSpPr>
        <xdr:cNvPr id="156" name="円/楕円 155"/>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125493</xdr:rowOff>
    </xdr:from>
    <xdr:ext cx="762000" cy="259045"/>
    <xdr:sp macro="" textlink="">
      <xdr:nvSpPr>
        <xdr:cNvPr id="157" name="テキスト ボックス 156"/>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8" name="円/楕円 157"/>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9" name="テキスト ボックス 158"/>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施設管理やマイナンバー対応などで、委託料が増加している。また、高畠中学校の開校に向けて備品購入費も増加した。平成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雪が少なかったことから維持補修費が減少したほか、退職者の増加や不補充により人件費も減少している。人件費については、今後も減少していく事が見込まれる。今後は、物件費が大幅に増加しないよう、実施計画や予算編成で適切に対応し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2254</xdr:rowOff>
    </xdr:from>
    <xdr:to>
      <xdr:col>7</xdr:col>
      <xdr:colOff>152400</xdr:colOff>
      <xdr:row>82</xdr:row>
      <xdr:rowOff>2547</xdr:rowOff>
    </xdr:to>
    <xdr:cxnSp macro="">
      <xdr:nvCxnSpPr>
        <xdr:cNvPr id="193" name="直線コネクタ 192"/>
        <xdr:cNvCxnSpPr/>
      </xdr:nvCxnSpPr>
      <xdr:spPr>
        <a:xfrm>
          <a:off x="4114800" y="14061154"/>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158774</xdr:rowOff>
    </xdr:from>
    <xdr:ext cx="762000" cy="259045"/>
    <xdr:sp macro="" textlink="">
      <xdr:nvSpPr>
        <xdr:cNvPr id="194" name="人件費・物件費等の状況平均値テキスト"/>
        <xdr:cNvSpPr txBox="1"/>
      </xdr:nvSpPr>
      <xdr:spPr>
        <a:xfrm>
          <a:off x="5041900" y="14046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151834</xdr:rowOff>
    </xdr:from>
    <xdr:to>
      <xdr:col>6</xdr:col>
      <xdr:colOff>0</xdr:colOff>
      <xdr:row>82</xdr:row>
      <xdr:rowOff>2254</xdr:rowOff>
    </xdr:to>
    <xdr:cxnSp macro="">
      <xdr:nvCxnSpPr>
        <xdr:cNvPr id="196" name="直線コネクタ 195"/>
        <xdr:cNvCxnSpPr/>
      </xdr:nvCxnSpPr>
      <xdr:spPr>
        <a:xfrm>
          <a:off x="3225800" y="14039284"/>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35237</xdr:rowOff>
    </xdr:from>
    <xdr:ext cx="736600" cy="259045"/>
    <xdr:sp macro="" textlink="">
      <xdr:nvSpPr>
        <xdr:cNvPr id="198" name="テキスト ボックス 197"/>
        <xdr:cNvSpPr txBox="1"/>
      </xdr:nvSpPr>
      <xdr:spPr>
        <a:xfrm>
          <a:off x="3733800" y="137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151834</xdr:rowOff>
    </xdr:from>
    <xdr:to>
      <xdr:col>4</xdr:col>
      <xdr:colOff>482600</xdr:colOff>
      <xdr:row>81</xdr:row>
      <xdr:rowOff>169011</xdr:rowOff>
    </xdr:to>
    <xdr:cxnSp macro="">
      <xdr:nvCxnSpPr>
        <xdr:cNvPr id="199" name="直線コネクタ 198"/>
        <xdr:cNvCxnSpPr/>
      </xdr:nvCxnSpPr>
      <xdr:spPr>
        <a:xfrm flipV="1">
          <a:off x="2336800" y="14039284"/>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23127</xdr:rowOff>
    </xdr:from>
    <xdr:ext cx="762000" cy="259045"/>
    <xdr:sp macro="" textlink="">
      <xdr:nvSpPr>
        <xdr:cNvPr id="201" name="テキスト ボックス 200"/>
        <xdr:cNvSpPr txBox="1"/>
      </xdr:nvSpPr>
      <xdr:spPr>
        <a:xfrm>
          <a:off x="2844800" y="137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169011</xdr:rowOff>
    </xdr:from>
    <xdr:to>
      <xdr:col>3</xdr:col>
      <xdr:colOff>279400</xdr:colOff>
      <xdr:row>82</xdr:row>
      <xdr:rowOff>17611</xdr:rowOff>
    </xdr:to>
    <xdr:cxnSp macro="">
      <xdr:nvCxnSpPr>
        <xdr:cNvPr id="202" name="直線コネクタ 201"/>
        <xdr:cNvCxnSpPr/>
      </xdr:nvCxnSpPr>
      <xdr:spPr>
        <a:xfrm flipV="1">
          <a:off x="1447800" y="14056461"/>
          <a:ext cx="889000" cy="2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23590</xdr:rowOff>
    </xdr:from>
    <xdr:ext cx="762000" cy="259045"/>
    <xdr:sp macro="" textlink="">
      <xdr:nvSpPr>
        <xdr:cNvPr id="204" name="テキスト ボックス 203"/>
        <xdr:cNvSpPr txBox="1"/>
      </xdr:nvSpPr>
      <xdr:spPr>
        <a:xfrm>
          <a:off x="1955800" y="1373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34667</xdr:rowOff>
    </xdr:from>
    <xdr:ext cx="762000" cy="259045"/>
    <xdr:sp macro="" textlink="">
      <xdr:nvSpPr>
        <xdr:cNvPr id="206" name="テキスト ボックス 205"/>
        <xdr:cNvSpPr txBox="1"/>
      </xdr:nvSpPr>
      <xdr:spPr>
        <a:xfrm>
          <a:off x="1066800" y="137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123197</xdr:rowOff>
    </xdr:from>
    <xdr:to>
      <xdr:col>7</xdr:col>
      <xdr:colOff>203200</xdr:colOff>
      <xdr:row>82</xdr:row>
      <xdr:rowOff>53347</xdr:rowOff>
    </xdr:to>
    <xdr:sp macro="" textlink="">
      <xdr:nvSpPr>
        <xdr:cNvPr id="212" name="円/楕円 211"/>
        <xdr:cNvSpPr/>
      </xdr:nvSpPr>
      <xdr:spPr>
        <a:xfrm>
          <a:off x="4902200" y="140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44474</xdr:rowOff>
    </xdr:from>
    <xdr:ext cx="762000" cy="259045"/>
    <xdr:sp macro="" textlink="">
      <xdr:nvSpPr>
        <xdr:cNvPr id="213" name="人件費・物件費等の状況該当値テキスト"/>
        <xdr:cNvSpPr txBox="1"/>
      </xdr:nvSpPr>
      <xdr:spPr>
        <a:xfrm>
          <a:off x="5041900" y="1393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122904</xdr:rowOff>
    </xdr:from>
    <xdr:to>
      <xdr:col>6</xdr:col>
      <xdr:colOff>50800</xdr:colOff>
      <xdr:row>82</xdr:row>
      <xdr:rowOff>53054</xdr:rowOff>
    </xdr:to>
    <xdr:sp macro="" textlink="">
      <xdr:nvSpPr>
        <xdr:cNvPr id="214" name="円/楕円 213"/>
        <xdr:cNvSpPr/>
      </xdr:nvSpPr>
      <xdr:spPr>
        <a:xfrm>
          <a:off x="4064000" y="1401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37831</xdr:rowOff>
    </xdr:from>
    <xdr:ext cx="736600" cy="259045"/>
    <xdr:sp macro="" textlink="">
      <xdr:nvSpPr>
        <xdr:cNvPr id="215" name="テキスト ボックス 214"/>
        <xdr:cNvSpPr txBox="1"/>
      </xdr:nvSpPr>
      <xdr:spPr>
        <a:xfrm>
          <a:off x="3733800" y="14096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101034</xdr:rowOff>
    </xdr:from>
    <xdr:to>
      <xdr:col>4</xdr:col>
      <xdr:colOff>533400</xdr:colOff>
      <xdr:row>82</xdr:row>
      <xdr:rowOff>31184</xdr:rowOff>
    </xdr:to>
    <xdr:sp macro="" textlink="">
      <xdr:nvSpPr>
        <xdr:cNvPr id="216" name="円/楕円 215"/>
        <xdr:cNvSpPr/>
      </xdr:nvSpPr>
      <xdr:spPr>
        <a:xfrm>
          <a:off x="3175000" y="139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15961</xdr:rowOff>
    </xdr:from>
    <xdr:ext cx="762000" cy="259045"/>
    <xdr:sp macro="" textlink="">
      <xdr:nvSpPr>
        <xdr:cNvPr id="217" name="テキスト ボックス 216"/>
        <xdr:cNvSpPr txBox="1"/>
      </xdr:nvSpPr>
      <xdr:spPr>
        <a:xfrm>
          <a:off x="2844800" y="1407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118211</xdr:rowOff>
    </xdr:from>
    <xdr:to>
      <xdr:col>3</xdr:col>
      <xdr:colOff>330200</xdr:colOff>
      <xdr:row>82</xdr:row>
      <xdr:rowOff>48361</xdr:rowOff>
    </xdr:to>
    <xdr:sp macro="" textlink="">
      <xdr:nvSpPr>
        <xdr:cNvPr id="218" name="円/楕円 217"/>
        <xdr:cNvSpPr/>
      </xdr:nvSpPr>
      <xdr:spPr>
        <a:xfrm>
          <a:off x="2286000" y="140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33138</xdr:rowOff>
    </xdr:from>
    <xdr:ext cx="762000" cy="259045"/>
    <xdr:sp macro="" textlink="">
      <xdr:nvSpPr>
        <xdr:cNvPr id="219" name="テキスト ボックス 218"/>
        <xdr:cNvSpPr txBox="1"/>
      </xdr:nvSpPr>
      <xdr:spPr>
        <a:xfrm>
          <a:off x="1955800" y="1409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138261</xdr:rowOff>
    </xdr:from>
    <xdr:to>
      <xdr:col>2</xdr:col>
      <xdr:colOff>127000</xdr:colOff>
      <xdr:row>82</xdr:row>
      <xdr:rowOff>68411</xdr:rowOff>
    </xdr:to>
    <xdr:sp macro="" textlink="">
      <xdr:nvSpPr>
        <xdr:cNvPr id="220" name="円/楕円 219"/>
        <xdr:cNvSpPr/>
      </xdr:nvSpPr>
      <xdr:spPr>
        <a:xfrm>
          <a:off x="1397000" y="140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53188</xdr:rowOff>
    </xdr:from>
    <xdr:ext cx="762000" cy="259045"/>
    <xdr:sp macro="" textlink="">
      <xdr:nvSpPr>
        <xdr:cNvPr id="221" name="テキスト ボックス 220"/>
        <xdr:cNvSpPr txBox="1"/>
      </xdr:nvSpPr>
      <xdr:spPr>
        <a:xfrm>
          <a:off x="1066800" y="1411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年度から国家公務員の給与カットにより大幅に増加した（国家公務員の時限的な給与改定特例法による措置がない場合の数値は、平成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年度から給与独自カットは取りやめたが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を切っている。今後も給与の総点検を行うなど、より一層の給与の適正化に努める。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162984</xdr:rowOff>
    </xdr:to>
    <xdr:cxnSp macro="">
      <xdr:nvCxnSpPr>
        <xdr:cNvPr id="255" name="直線コネクタ 254"/>
        <xdr:cNvCxnSpPr/>
      </xdr:nvCxnSpPr>
      <xdr:spPr>
        <a:xfrm>
          <a:off x="16179800" y="1450043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98637</xdr:rowOff>
    </xdr:to>
    <xdr:cxnSp macro="">
      <xdr:nvCxnSpPr>
        <xdr:cNvPr id="258" name="直線コネクタ 257"/>
        <xdr:cNvCxnSpPr/>
      </xdr:nvCxnSpPr>
      <xdr:spPr>
        <a:xfrm>
          <a:off x="15290800" y="144923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88</xdr:row>
      <xdr:rowOff>8043</xdr:rowOff>
    </xdr:to>
    <xdr:cxnSp macro="">
      <xdr:nvCxnSpPr>
        <xdr:cNvPr id="261" name="直線コネクタ 260"/>
        <xdr:cNvCxnSpPr/>
      </xdr:nvCxnSpPr>
      <xdr:spPr>
        <a:xfrm flipV="1">
          <a:off x="14401800" y="1449239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2" name="フローチャート : 判断 261"/>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3" name="テキスト ボックス 262"/>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xdr:rowOff>
    </xdr:from>
    <xdr:to>
      <xdr:col>21</xdr:col>
      <xdr:colOff>0</xdr:colOff>
      <xdr:row>88</xdr:row>
      <xdr:rowOff>24130</xdr:rowOff>
    </xdr:to>
    <xdr:cxnSp macro="">
      <xdr:nvCxnSpPr>
        <xdr:cNvPr id="264" name="直線コネクタ 263"/>
        <xdr:cNvCxnSpPr/>
      </xdr:nvCxnSpPr>
      <xdr:spPr>
        <a:xfrm flipV="1">
          <a:off x="13512800" y="150956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5" name="フローチャート : 判断 264"/>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6" name="テキスト ボックス 265"/>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7" name="フローチャート : 判断 266"/>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8" name="テキスト ボックス 267"/>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5"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6" name="円/楕円 275"/>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7" name="テキスト ボックス 276"/>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78" name="円/楕円 277"/>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126170</xdr:rowOff>
    </xdr:from>
    <xdr:ext cx="762000" cy="259045"/>
    <xdr:sp macro="" textlink="">
      <xdr:nvSpPr>
        <xdr:cNvPr id="279" name="テキスト ボックス 278"/>
        <xdr:cNvSpPr txBox="1"/>
      </xdr:nvSpPr>
      <xdr:spPr>
        <a:xfrm>
          <a:off x="14909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80" name="円/楕円 279"/>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43620</xdr:rowOff>
    </xdr:from>
    <xdr:ext cx="762000" cy="259045"/>
    <xdr:sp macro="" textlink="">
      <xdr:nvSpPr>
        <xdr:cNvPr id="281" name="テキスト ボックス 280"/>
        <xdr:cNvSpPr txBox="1"/>
      </xdr:nvSpPr>
      <xdr:spPr>
        <a:xfrm>
          <a:off x="14020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2" name="円/楕円 281"/>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3" name="テキスト ボックス 282"/>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年度に、消防広域化で指数は類似団体並みとなり、平成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年度は類似団体平均よりも指数は少なくなった。今後も部署の統廃合、各種施設に指定管理委託等を導入するなど、定員適正化計画に基づき、職員数の削減に努めていく。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74567</xdr:rowOff>
    </xdr:to>
    <xdr:cxnSp macro="">
      <xdr:nvCxnSpPr>
        <xdr:cNvPr id="320" name="直線コネクタ 319"/>
        <xdr:cNvCxnSpPr/>
      </xdr:nvCxnSpPr>
      <xdr:spPr>
        <a:xfrm flipV="1">
          <a:off x="16179800" y="1051233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74567</xdr:rowOff>
    </xdr:from>
    <xdr:to>
      <xdr:col>23</xdr:col>
      <xdr:colOff>406400</xdr:colOff>
      <xdr:row>61</xdr:row>
      <xdr:rowOff>110762</xdr:rowOff>
    </xdr:to>
    <xdr:cxnSp macro="">
      <xdr:nvCxnSpPr>
        <xdr:cNvPr id="323" name="直線コネクタ 322"/>
        <xdr:cNvCxnSpPr/>
      </xdr:nvCxnSpPr>
      <xdr:spPr>
        <a:xfrm flipV="1">
          <a:off x="15290800" y="105330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4" name="フローチャート : 判断 323"/>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116585</xdr:rowOff>
    </xdr:from>
    <xdr:ext cx="736600" cy="259045"/>
    <xdr:sp macro="" textlink="">
      <xdr:nvSpPr>
        <xdr:cNvPr id="325" name="テキスト ボックス 324"/>
        <xdr:cNvSpPr txBox="1"/>
      </xdr:nvSpPr>
      <xdr:spPr>
        <a:xfrm>
          <a:off x="15798800" y="1023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110762</xdr:rowOff>
    </xdr:from>
    <xdr:to>
      <xdr:col>22</xdr:col>
      <xdr:colOff>203200</xdr:colOff>
      <xdr:row>61</xdr:row>
      <xdr:rowOff>119380</xdr:rowOff>
    </xdr:to>
    <xdr:cxnSp macro="">
      <xdr:nvCxnSpPr>
        <xdr:cNvPr id="326" name="直線コネクタ 325"/>
        <xdr:cNvCxnSpPr/>
      </xdr:nvCxnSpPr>
      <xdr:spPr>
        <a:xfrm flipV="1">
          <a:off x="14401800" y="1056921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7" name="フローチャート : 判断 326"/>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28" name="テキスト ボックス 327"/>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127998</xdr:rowOff>
    </xdr:to>
    <xdr:cxnSp macro="">
      <xdr:nvCxnSpPr>
        <xdr:cNvPr id="329" name="直線コネクタ 328"/>
        <xdr:cNvCxnSpPr/>
      </xdr:nvCxnSpPr>
      <xdr:spPr>
        <a:xfrm flipV="1">
          <a:off x="13512800" y="1057783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0" name="フローチャート : 判断 329"/>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31" name="テキスト ボックス 330"/>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2" name="フローチャート : 判断 331"/>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33" name="テキスト ボックス 332"/>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39" name="円/楕円 338"/>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19611</xdr:rowOff>
    </xdr:from>
    <xdr:ext cx="762000" cy="259045"/>
    <xdr:sp macro="" textlink="">
      <xdr:nvSpPr>
        <xdr:cNvPr id="340"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23767</xdr:rowOff>
    </xdr:from>
    <xdr:to>
      <xdr:col>23</xdr:col>
      <xdr:colOff>457200</xdr:colOff>
      <xdr:row>61</xdr:row>
      <xdr:rowOff>125367</xdr:rowOff>
    </xdr:to>
    <xdr:sp macro="" textlink="">
      <xdr:nvSpPr>
        <xdr:cNvPr id="341" name="円/楕円 340"/>
        <xdr:cNvSpPr/>
      </xdr:nvSpPr>
      <xdr:spPr>
        <a:xfrm>
          <a:off x="16129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110144</xdr:rowOff>
    </xdr:from>
    <xdr:ext cx="736600" cy="259045"/>
    <xdr:sp macro="" textlink="">
      <xdr:nvSpPr>
        <xdr:cNvPr id="342" name="テキスト ボックス 341"/>
        <xdr:cNvSpPr txBox="1"/>
      </xdr:nvSpPr>
      <xdr:spPr>
        <a:xfrm>
          <a:off x="15798800" y="105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59962</xdr:rowOff>
    </xdr:from>
    <xdr:to>
      <xdr:col>22</xdr:col>
      <xdr:colOff>254000</xdr:colOff>
      <xdr:row>61</xdr:row>
      <xdr:rowOff>161562</xdr:rowOff>
    </xdr:to>
    <xdr:sp macro="" textlink="">
      <xdr:nvSpPr>
        <xdr:cNvPr id="343" name="円/楕円 342"/>
        <xdr:cNvSpPr/>
      </xdr:nvSpPr>
      <xdr:spPr>
        <a:xfrm>
          <a:off x="15240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146339</xdr:rowOff>
    </xdr:from>
    <xdr:ext cx="762000" cy="259045"/>
    <xdr:sp macro="" textlink="">
      <xdr:nvSpPr>
        <xdr:cNvPr id="344" name="テキスト ボックス 343"/>
        <xdr:cNvSpPr txBox="1"/>
      </xdr:nvSpPr>
      <xdr:spPr>
        <a:xfrm>
          <a:off x="14909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45" name="円/楕円 344"/>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154957</xdr:rowOff>
    </xdr:from>
    <xdr:ext cx="762000" cy="259045"/>
    <xdr:sp macro="" textlink="">
      <xdr:nvSpPr>
        <xdr:cNvPr id="346" name="テキスト ボックス 345"/>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77198</xdr:rowOff>
    </xdr:from>
    <xdr:to>
      <xdr:col>19</xdr:col>
      <xdr:colOff>533400</xdr:colOff>
      <xdr:row>62</xdr:row>
      <xdr:rowOff>7348</xdr:rowOff>
    </xdr:to>
    <xdr:sp macro="" textlink="">
      <xdr:nvSpPr>
        <xdr:cNvPr id="347" name="円/楕円 346"/>
        <xdr:cNvSpPr/>
      </xdr:nvSpPr>
      <xdr:spPr>
        <a:xfrm>
          <a:off x="13462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163575</xdr:rowOff>
    </xdr:from>
    <xdr:ext cx="762000" cy="259045"/>
    <xdr:sp macro="" textlink="">
      <xdr:nvSpPr>
        <xdr:cNvPr id="348" name="テキスト ボックス 347"/>
        <xdr:cNvSpPr txBox="1"/>
      </xdr:nvSpPr>
      <xdr:spPr>
        <a:xfrm>
          <a:off x="13131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年度をピークに減少傾向にあり、実質公債費比率は、基準である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％を下回っているが、類似団体からみると大きく上回っている。今後は、高畠中学校整備事業や小学校大規模改修事業などにより増加に転じる見込みである。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43</xdr:row>
      <xdr:rowOff>143510</xdr:rowOff>
    </xdr:to>
    <xdr:cxnSp macro="">
      <xdr:nvCxnSpPr>
        <xdr:cNvPr id="381" name="直線コネクタ 380"/>
        <xdr:cNvCxnSpPr/>
      </xdr:nvCxnSpPr>
      <xdr:spPr>
        <a:xfrm flipV="1">
          <a:off x="16179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2"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44</xdr:row>
      <xdr:rowOff>52494</xdr:rowOff>
    </xdr:to>
    <xdr:cxnSp macro="">
      <xdr:nvCxnSpPr>
        <xdr:cNvPr id="384" name="直線コネクタ 383"/>
        <xdr:cNvCxnSpPr/>
      </xdr:nvCxnSpPr>
      <xdr:spPr>
        <a:xfrm flipV="1">
          <a:off x="15290800" y="75158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5" name="フローチャート : 判断 384"/>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6" name="テキスト ボックス 385"/>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124883</xdr:rowOff>
    </xdr:to>
    <xdr:cxnSp macro="">
      <xdr:nvCxnSpPr>
        <xdr:cNvPr id="387" name="直線コネクタ 386"/>
        <xdr:cNvCxnSpPr/>
      </xdr:nvCxnSpPr>
      <xdr:spPr>
        <a:xfrm flipV="1">
          <a:off x="14401800" y="75962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8" name="フローチャート : 判断 387"/>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89" name="テキスト ボックス 388"/>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66040</xdr:rowOff>
    </xdr:to>
    <xdr:cxnSp macro="">
      <xdr:nvCxnSpPr>
        <xdr:cNvPr id="390" name="直線コネクタ 389"/>
        <xdr:cNvCxnSpPr/>
      </xdr:nvCxnSpPr>
      <xdr:spPr>
        <a:xfrm flipV="1">
          <a:off x="13512800" y="76686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1" name="フローチャート : 判断 390"/>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2" name="テキスト ボックス 391"/>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3" name="フローチャート : 判断 392"/>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4" name="テキスト ボックス 393"/>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00" name="円/楕円 39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40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92710</xdr:rowOff>
    </xdr:from>
    <xdr:to>
      <xdr:col>23</xdr:col>
      <xdr:colOff>457200</xdr:colOff>
      <xdr:row>44</xdr:row>
      <xdr:rowOff>22860</xdr:rowOff>
    </xdr:to>
    <xdr:sp macro="" textlink="">
      <xdr:nvSpPr>
        <xdr:cNvPr id="402" name="円/楕円 401"/>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7637</xdr:rowOff>
    </xdr:from>
    <xdr:ext cx="736600" cy="259045"/>
    <xdr:sp macro="" textlink="">
      <xdr:nvSpPr>
        <xdr:cNvPr id="403" name="テキスト ボックス 402"/>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1694</xdr:rowOff>
    </xdr:from>
    <xdr:to>
      <xdr:col>22</xdr:col>
      <xdr:colOff>254000</xdr:colOff>
      <xdr:row>44</xdr:row>
      <xdr:rowOff>103294</xdr:rowOff>
    </xdr:to>
    <xdr:sp macro="" textlink="">
      <xdr:nvSpPr>
        <xdr:cNvPr id="404" name="円/楕円 403"/>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88071</xdr:rowOff>
    </xdr:from>
    <xdr:ext cx="762000" cy="259045"/>
    <xdr:sp macro="" textlink="">
      <xdr:nvSpPr>
        <xdr:cNvPr id="405" name="テキスト ボックス 404"/>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6" name="円/楕円 405"/>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07" name="テキスト ボックス 406"/>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15240</xdr:rowOff>
    </xdr:from>
    <xdr:to>
      <xdr:col>19</xdr:col>
      <xdr:colOff>533400</xdr:colOff>
      <xdr:row>45</xdr:row>
      <xdr:rowOff>116840</xdr:rowOff>
    </xdr:to>
    <xdr:sp macro="" textlink="">
      <xdr:nvSpPr>
        <xdr:cNvPr id="408" name="円/楕円 407"/>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101617</xdr:rowOff>
    </xdr:from>
    <xdr:ext cx="762000" cy="259045"/>
    <xdr:sp macro="" textlink="">
      <xdr:nvSpPr>
        <xdr:cNvPr id="409" name="テキスト ボックス 408"/>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始まった高畠中学校整備事業により増加に転じた。事業の抑制や職員数の圧縮等により、比重の大きい地方債現在高や公営企業等繰入見込額、退職手当負担見込額等の軽減を図っていくが、今後しばらくは上昇すると見込んで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813</xdr:rowOff>
    </xdr:from>
    <xdr:to>
      <xdr:col>24</xdr:col>
      <xdr:colOff>558800</xdr:colOff>
      <xdr:row>20</xdr:row>
      <xdr:rowOff>39421</xdr:rowOff>
    </xdr:to>
    <xdr:cxnSp macro="">
      <xdr:nvCxnSpPr>
        <xdr:cNvPr id="441" name="直線コネクタ 440"/>
        <xdr:cNvCxnSpPr/>
      </xdr:nvCxnSpPr>
      <xdr:spPr>
        <a:xfrm>
          <a:off x="16179800" y="3429813"/>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2"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3" name="フローチャート : 判断 442"/>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158394</xdr:rowOff>
    </xdr:from>
    <xdr:to>
      <xdr:col>23</xdr:col>
      <xdr:colOff>406400</xdr:colOff>
      <xdr:row>20</xdr:row>
      <xdr:rowOff>813</xdr:rowOff>
    </xdr:to>
    <xdr:cxnSp macro="">
      <xdr:nvCxnSpPr>
        <xdr:cNvPr id="444" name="直線コネクタ 443"/>
        <xdr:cNvCxnSpPr/>
      </xdr:nvCxnSpPr>
      <xdr:spPr>
        <a:xfrm>
          <a:off x="15290800" y="3244494"/>
          <a:ext cx="889000" cy="18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6" name="テキスト ボックス 445"/>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158394</xdr:rowOff>
    </xdr:from>
    <xdr:to>
      <xdr:col>22</xdr:col>
      <xdr:colOff>203200</xdr:colOff>
      <xdr:row>19</xdr:row>
      <xdr:rowOff>34239</xdr:rowOff>
    </xdr:to>
    <xdr:cxnSp macro="">
      <xdr:nvCxnSpPr>
        <xdr:cNvPr id="447" name="直線コネクタ 446"/>
        <xdr:cNvCxnSpPr/>
      </xdr:nvCxnSpPr>
      <xdr:spPr>
        <a:xfrm flipV="1">
          <a:off x="14401800" y="3244494"/>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34239</xdr:rowOff>
    </xdr:from>
    <xdr:to>
      <xdr:col>21</xdr:col>
      <xdr:colOff>0</xdr:colOff>
      <xdr:row>19</xdr:row>
      <xdr:rowOff>118212</xdr:rowOff>
    </xdr:to>
    <xdr:cxnSp macro="">
      <xdr:nvCxnSpPr>
        <xdr:cNvPr id="450" name="直線コネクタ 449"/>
        <xdr:cNvCxnSpPr/>
      </xdr:nvCxnSpPr>
      <xdr:spPr>
        <a:xfrm flipV="1">
          <a:off x="13512800" y="3291789"/>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1" name="フローチャート : 判断 450"/>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2" name="テキスト ボックス 451"/>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3" name="フローチャート : 判断 452"/>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4" name="テキスト ボックス 453"/>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160071</xdr:rowOff>
    </xdr:from>
    <xdr:to>
      <xdr:col>24</xdr:col>
      <xdr:colOff>609600</xdr:colOff>
      <xdr:row>20</xdr:row>
      <xdr:rowOff>90221</xdr:rowOff>
    </xdr:to>
    <xdr:sp macro="" textlink="">
      <xdr:nvSpPr>
        <xdr:cNvPr id="460" name="円/楕円 459"/>
        <xdr:cNvSpPr/>
      </xdr:nvSpPr>
      <xdr:spPr>
        <a:xfrm>
          <a:off x="16967200" y="34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132148</xdr:rowOff>
    </xdr:from>
    <xdr:ext cx="762000" cy="259045"/>
    <xdr:sp macro="" textlink="">
      <xdr:nvSpPr>
        <xdr:cNvPr id="461" name="将来負担の状況該当値テキスト"/>
        <xdr:cNvSpPr txBox="1"/>
      </xdr:nvSpPr>
      <xdr:spPr>
        <a:xfrm>
          <a:off x="17106900" y="338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121463</xdr:rowOff>
    </xdr:from>
    <xdr:to>
      <xdr:col>23</xdr:col>
      <xdr:colOff>457200</xdr:colOff>
      <xdr:row>20</xdr:row>
      <xdr:rowOff>51613</xdr:rowOff>
    </xdr:to>
    <xdr:sp macro="" textlink="">
      <xdr:nvSpPr>
        <xdr:cNvPr id="462" name="円/楕円 461"/>
        <xdr:cNvSpPr/>
      </xdr:nvSpPr>
      <xdr:spPr>
        <a:xfrm>
          <a:off x="16129000" y="33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36390</xdr:rowOff>
    </xdr:from>
    <xdr:ext cx="736600" cy="259045"/>
    <xdr:sp macro="" textlink="">
      <xdr:nvSpPr>
        <xdr:cNvPr id="463" name="テキスト ボックス 462"/>
        <xdr:cNvSpPr txBox="1"/>
      </xdr:nvSpPr>
      <xdr:spPr>
        <a:xfrm>
          <a:off x="15798800" y="346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107594</xdr:rowOff>
    </xdr:from>
    <xdr:to>
      <xdr:col>22</xdr:col>
      <xdr:colOff>254000</xdr:colOff>
      <xdr:row>19</xdr:row>
      <xdr:rowOff>37744</xdr:rowOff>
    </xdr:to>
    <xdr:sp macro="" textlink="">
      <xdr:nvSpPr>
        <xdr:cNvPr id="464" name="円/楕円 463"/>
        <xdr:cNvSpPr/>
      </xdr:nvSpPr>
      <xdr:spPr>
        <a:xfrm>
          <a:off x="15240000" y="3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22521</xdr:rowOff>
    </xdr:from>
    <xdr:ext cx="762000" cy="259045"/>
    <xdr:sp macro="" textlink="">
      <xdr:nvSpPr>
        <xdr:cNvPr id="465" name="テキスト ボックス 464"/>
        <xdr:cNvSpPr txBox="1"/>
      </xdr:nvSpPr>
      <xdr:spPr>
        <a:xfrm>
          <a:off x="14909800" y="328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154889</xdr:rowOff>
    </xdr:from>
    <xdr:to>
      <xdr:col>21</xdr:col>
      <xdr:colOff>50800</xdr:colOff>
      <xdr:row>19</xdr:row>
      <xdr:rowOff>85039</xdr:rowOff>
    </xdr:to>
    <xdr:sp macro="" textlink="">
      <xdr:nvSpPr>
        <xdr:cNvPr id="466" name="円/楕円 465"/>
        <xdr:cNvSpPr/>
      </xdr:nvSpPr>
      <xdr:spPr>
        <a:xfrm>
          <a:off x="14351000" y="32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69816</xdr:rowOff>
    </xdr:from>
    <xdr:ext cx="762000" cy="259045"/>
    <xdr:sp macro="" textlink="">
      <xdr:nvSpPr>
        <xdr:cNvPr id="467" name="テキスト ボックス 466"/>
        <xdr:cNvSpPr txBox="1"/>
      </xdr:nvSpPr>
      <xdr:spPr>
        <a:xfrm>
          <a:off x="14020800" y="332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67412</xdr:rowOff>
    </xdr:from>
    <xdr:to>
      <xdr:col>19</xdr:col>
      <xdr:colOff>533400</xdr:colOff>
      <xdr:row>19</xdr:row>
      <xdr:rowOff>169012</xdr:rowOff>
    </xdr:to>
    <xdr:sp macro="" textlink="">
      <xdr:nvSpPr>
        <xdr:cNvPr id="468" name="円/楕円 467"/>
        <xdr:cNvSpPr/>
      </xdr:nvSpPr>
      <xdr:spPr>
        <a:xfrm>
          <a:off x="13462000" y="3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153789</xdr:rowOff>
    </xdr:from>
    <xdr:ext cx="762000" cy="259045"/>
    <xdr:sp macro="" textlink="">
      <xdr:nvSpPr>
        <xdr:cNvPr id="469" name="テキスト ボックス 468"/>
        <xdr:cNvSpPr txBox="1"/>
      </xdr:nvSpPr>
      <xdr:spPr>
        <a:xfrm>
          <a:off x="13131800" y="341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24,322
24,196
180.26
11,641,752
11,238,891
390,209
6,684,577
12,561,947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近年、退職者の増加や退職不補充により人件費は減少しており、類似団体に近づいてきた。今後も、定員適正化計画に基づき、職員数や給与の抑制に努めていく。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85090</xdr:rowOff>
    </xdr:to>
    <xdr:cxnSp macro="">
      <xdr:nvCxnSpPr>
        <xdr:cNvPr id="66" name="直線コネクタ 65"/>
        <xdr:cNvCxnSpPr/>
      </xdr:nvCxnSpPr>
      <xdr:spPr>
        <a:xfrm flipV="1">
          <a:off x="3987800" y="637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85090</xdr:rowOff>
    </xdr:to>
    <xdr:cxnSp macro="">
      <xdr:nvCxnSpPr>
        <xdr:cNvPr id="69" name="直線コネクタ 68"/>
        <xdr:cNvCxnSpPr/>
      </xdr:nvCxnSpPr>
      <xdr:spPr>
        <a:xfrm>
          <a:off x="3098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38</xdr:row>
      <xdr:rowOff>5080</xdr:rowOff>
    </xdr:to>
    <xdr:cxnSp macro="">
      <xdr:nvCxnSpPr>
        <xdr:cNvPr id="72" name="直線コネクタ 71"/>
        <xdr:cNvCxnSpPr/>
      </xdr:nvCxnSpPr>
      <xdr:spPr>
        <a:xfrm flipV="1">
          <a:off x="2209800" y="6405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40</xdr:row>
      <xdr:rowOff>27940</xdr:rowOff>
    </xdr:to>
    <xdr:cxnSp macro="">
      <xdr:nvCxnSpPr>
        <xdr:cNvPr id="75" name="直線コネクタ 74"/>
        <xdr:cNvCxnSpPr/>
      </xdr:nvCxnSpPr>
      <xdr:spPr>
        <a:xfrm flipV="1">
          <a:off x="1320800" y="65201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148590</xdr:rowOff>
    </xdr:from>
    <xdr:to>
      <xdr:col>1</xdr:col>
      <xdr:colOff>676275</xdr:colOff>
      <xdr:row>40</xdr:row>
      <xdr:rowOff>78740</xdr:rowOff>
    </xdr:to>
    <xdr:sp macro="" textlink="">
      <xdr:nvSpPr>
        <xdr:cNvPr id="93" name="円/楕円 92"/>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63517</xdr:rowOff>
    </xdr:from>
    <xdr:ext cx="762000" cy="259045"/>
    <xdr:sp macro="" textlink="">
      <xdr:nvSpPr>
        <xdr:cNvPr id="94" name="テキスト ボックス 93"/>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実施計画や予算編成の際、抑制に努めているが、施設管理や給食業務、通学バス運転業務など、民間委託する事業が増加している。また、保育業務の職員の補充をしておらず、臨時職員で対応しているため賃金も増加している。現在は類似団体平均を下回っているが、今後とも内部管理経費の見直しや削減を行い、数値の抑制に努めたい。</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108712</xdr:rowOff>
    </xdr:from>
    <xdr:to>
      <xdr:col>24</xdr:col>
      <xdr:colOff>31750</xdr:colOff>
      <xdr:row>14</xdr:row>
      <xdr:rowOff>127000</xdr:rowOff>
    </xdr:to>
    <xdr:cxnSp macro="">
      <xdr:nvCxnSpPr>
        <xdr:cNvPr id="125" name="直線コネクタ 124"/>
        <xdr:cNvCxnSpPr/>
      </xdr:nvCxnSpPr>
      <xdr:spPr>
        <a:xfrm>
          <a:off x="15671800" y="2509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44704</xdr:rowOff>
    </xdr:from>
    <xdr:to>
      <xdr:col>22</xdr:col>
      <xdr:colOff>565150</xdr:colOff>
      <xdr:row>14</xdr:row>
      <xdr:rowOff>108712</xdr:rowOff>
    </xdr:to>
    <xdr:cxnSp macro="">
      <xdr:nvCxnSpPr>
        <xdr:cNvPr id="128" name="直線コネクタ 127"/>
        <xdr:cNvCxnSpPr/>
      </xdr:nvCxnSpPr>
      <xdr:spPr>
        <a:xfrm>
          <a:off x="14782800" y="2445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44704</xdr:rowOff>
    </xdr:from>
    <xdr:to>
      <xdr:col>21</xdr:col>
      <xdr:colOff>361950</xdr:colOff>
      <xdr:row>14</xdr:row>
      <xdr:rowOff>99568</xdr:rowOff>
    </xdr:to>
    <xdr:cxnSp macro="">
      <xdr:nvCxnSpPr>
        <xdr:cNvPr id="131" name="直線コネクタ 130"/>
        <xdr:cNvCxnSpPr/>
      </xdr:nvCxnSpPr>
      <xdr:spPr>
        <a:xfrm flipV="1">
          <a:off x="13893800" y="2445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26416</xdr:rowOff>
    </xdr:from>
    <xdr:to>
      <xdr:col>20</xdr:col>
      <xdr:colOff>158750</xdr:colOff>
      <xdr:row>14</xdr:row>
      <xdr:rowOff>99568</xdr:rowOff>
    </xdr:to>
    <xdr:cxnSp macro="">
      <xdr:nvCxnSpPr>
        <xdr:cNvPr id="134" name="直線コネクタ 133"/>
        <xdr:cNvCxnSpPr/>
      </xdr:nvCxnSpPr>
      <xdr:spPr>
        <a:xfrm>
          <a:off x="13004800" y="2426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57912</xdr:rowOff>
    </xdr:from>
    <xdr:to>
      <xdr:col>22</xdr:col>
      <xdr:colOff>615950</xdr:colOff>
      <xdr:row>14</xdr:row>
      <xdr:rowOff>159512</xdr:rowOff>
    </xdr:to>
    <xdr:sp macro="" textlink="">
      <xdr:nvSpPr>
        <xdr:cNvPr id="146" name="円/楕円 145"/>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169689</xdr:rowOff>
    </xdr:from>
    <xdr:ext cx="736600" cy="259045"/>
    <xdr:sp macro="" textlink="">
      <xdr:nvSpPr>
        <xdr:cNvPr id="147" name="テキスト ボックス 146"/>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165354</xdr:rowOff>
    </xdr:from>
    <xdr:to>
      <xdr:col>21</xdr:col>
      <xdr:colOff>412750</xdr:colOff>
      <xdr:row>14</xdr:row>
      <xdr:rowOff>95504</xdr:rowOff>
    </xdr:to>
    <xdr:sp macro="" textlink="">
      <xdr:nvSpPr>
        <xdr:cNvPr id="148" name="円/楕円 147"/>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105681</xdr:rowOff>
    </xdr:from>
    <xdr:ext cx="762000" cy="259045"/>
    <xdr:sp macro="" textlink="">
      <xdr:nvSpPr>
        <xdr:cNvPr id="149" name="テキスト ボックス 148"/>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147066</xdr:rowOff>
    </xdr:from>
    <xdr:to>
      <xdr:col>19</xdr:col>
      <xdr:colOff>6350</xdr:colOff>
      <xdr:row>14</xdr:row>
      <xdr:rowOff>77216</xdr:rowOff>
    </xdr:to>
    <xdr:sp macro="" textlink="">
      <xdr:nvSpPr>
        <xdr:cNvPr id="152" name="円/楕円 151"/>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87393</xdr:rowOff>
    </xdr:from>
    <xdr:ext cx="762000" cy="259045"/>
    <xdr:sp macro="" textlink="">
      <xdr:nvSpPr>
        <xdr:cNvPr id="153" name="テキスト ボックス 152"/>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年度より類似団体の比率を超えた。社会保障制度改正や県・町単福祉医療の充実により、年々増加している。今後もこの傾向は変わらないと考えられるが、適正な行政サービスの提供に努めていく。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50800</xdr:rowOff>
    </xdr:to>
    <xdr:cxnSp macro="">
      <xdr:nvCxnSpPr>
        <xdr:cNvPr id="186" name="直線コネクタ 185"/>
        <xdr:cNvCxnSpPr/>
      </xdr:nvCxnSpPr>
      <xdr:spPr>
        <a:xfrm>
          <a:off x="3987800" y="9690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88900</xdr:rowOff>
    </xdr:to>
    <xdr:cxnSp macro="">
      <xdr:nvCxnSpPr>
        <xdr:cNvPr id="189" name="直線コネクタ 188"/>
        <xdr:cNvCxnSpPr/>
      </xdr:nvCxnSpPr>
      <xdr:spPr>
        <a:xfrm>
          <a:off x="3098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55</xdr:row>
      <xdr:rowOff>107950</xdr:rowOff>
    </xdr:to>
    <xdr:cxnSp macro="">
      <xdr:nvCxnSpPr>
        <xdr:cNvPr id="192" name="直線コネクタ 191"/>
        <xdr:cNvCxnSpPr/>
      </xdr:nvCxnSpPr>
      <xdr:spPr>
        <a:xfrm>
          <a:off x="2209800" y="9328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69850</xdr:rowOff>
    </xdr:to>
    <xdr:cxnSp macro="">
      <xdr:nvCxnSpPr>
        <xdr:cNvPr id="195" name="直線コネクタ 194"/>
        <xdr:cNvCxnSpPr/>
      </xdr:nvCxnSpPr>
      <xdr:spPr>
        <a:xfrm>
          <a:off x="1320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197" name="テキスト ボックス 19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5" name="円/楕円 204"/>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6"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1" name="円/楕円 210"/>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2" name="テキスト ボックス 211"/>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3" name="円/楕円 212"/>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4" name="テキスト ボックス 213"/>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他会計繰出金により、類似団体を大幅に上回っている。平成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国保、後期高齢者医療会計は前年度を上回る伸びとなった</a:t>
          </a:r>
          <a:r>
            <a:rPr kumimoji="1" lang="ja-JP" altLang="en-US" sz="1100">
              <a:solidFill>
                <a:schemeClr val="dk1"/>
              </a:solidFill>
              <a:effectLst/>
              <a:latin typeface="+mn-lt"/>
              <a:ea typeface="+mn-ea"/>
              <a:cs typeface="+mn-cs"/>
            </a:rPr>
            <a:t>が、下水道会計や介護保険会計への繰出金が減少したため、結果として数値が改善した</a:t>
          </a:r>
          <a:r>
            <a:rPr kumimoji="1" lang="ja-JP" altLang="ja-JP" sz="1100">
              <a:solidFill>
                <a:schemeClr val="dk1"/>
              </a:solidFill>
              <a:effectLst/>
              <a:latin typeface="+mn-lt"/>
              <a:ea typeface="+mn-ea"/>
              <a:cs typeface="+mn-cs"/>
            </a:rPr>
            <a:t>。今後は、国保、介護保険、後期高齢者医療各会計について、健康づくりへの取組や疾病等の予防対策により、医療費抑制による繰出金の削減を図りたい。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85090</xdr:rowOff>
    </xdr:from>
    <xdr:to>
      <xdr:col>24</xdr:col>
      <xdr:colOff>31750</xdr:colOff>
      <xdr:row>59</xdr:row>
      <xdr:rowOff>146050</xdr:rowOff>
    </xdr:to>
    <xdr:cxnSp macro="">
      <xdr:nvCxnSpPr>
        <xdr:cNvPr id="247" name="直線コネクタ 246"/>
        <xdr:cNvCxnSpPr/>
      </xdr:nvCxnSpPr>
      <xdr:spPr>
        <a:xfrm flipV="1">
          <a:off x="15671800" y="10200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146050</xdr:rowOff>
    </xdr:to>
    <xdr:cxnSp macro="">
      <xdr:nvCxnSpPr>
        <xdr:cNvPr id="250" name="直線コネクタ 249"/>
        <xdr:cNvCxnSpPr/>
      </xdr:nvCxnSpPr>
      <xdr:spPr>
        <a:xfrm>
          <a:off x="14782800" y="1023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59</xdr:row>
      <xdr:rowOff>123190</xdr:rowOff>
    </xdr:to>
    <xdr:cxnSp macro="">
      <xdr:nvCxnSpPr>
        <xdr:cNvPr id="253" name="直線コネクタ 252"/>
        <xdr:cNvCxnSpPr/>
      </xdr:nvCxnSpPr>
      <xdr:spPr>
        <a:xfrm flipV="1">
          <a:off x="13893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8890</xdr:rowOff>
    </xdr:from>
    <xdr:to>
      <xdr:col>20</xdr:col>
      <xdr:colOff>158750</xdr:colOff>
      <xdr:row>59</xdr:row>
      <xdr:rowOff>123190</xdr:rowOff>
    </xdr:to>
    <xdr:cxnSp macro="">
      <xdr:nvCxnSpPr>
        <xdr:cNvPr id="256" name="直線コネクタ 255"/>
        <xdr:cNvCxnSpPr/>
      </xdr:nvCxnSpPr>
      <xdr:spPr>
        <a:xfrm>
          <a:off x="13004800" y="1012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58" name="テキスト ボックス 257"/>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34290</xdr:rowOff>
    </xdr:from>
    <xdr:to>
      <xdr:col>24</xdr:col>
      <xdr:colOff>82550</xdr:colOff>
      <xdr:row>59</xdr:row>
      <xdr:rowOff>135890</xdr:rowOff>
    </xdr:to>
    <xdr:sp macro="" textlink="">
      <xdr:nvSpPr>
        <xdr:cNvPr id="266" name="円/楕円 265"/>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6367</xdr:rowOff>
    </xdr:from>
    <xdr:ext cx="762000" cy="259045"/>
    <xdr:sp macro="" textlink="">
      <xdr:nvSpPr>
        <xdr:cNvPr id="267"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68" name="円/楕円 267"/>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69" name="テキスト ボックス 268"/>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70" name="円/楕円 269"/>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1" name="テキスト ボックス 270"/>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72390</xdr:rowOff>
    </xdr:from>
    <xdr:to>
      <xdr:col>20</xdr:col>
      <xdr:colOff>209550</xdr:colOff>
      <xdr:row>60</xdr:row>
      <xdr:rowOff>2540</xdr:rowOff>
    </xdr:to>
    <xdr:sp macro="" textlink="">
      <xdr:nvSpPr>
        <xdr:cNvPr id="272" name="円/楕円 271"/>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158767</xdr:rowOff>
    </xdr:from>
    <xdr:ext cx="762000" cy="259045"/>
    <xdr:sp macro="" textlink="">
      <xdr:nvSpPr>
        <xdr:cNvPr id="273" name="テキスト ボックス 272"/>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129540</xdr:rowOff>
    </xdr:from>
    <xdr:to>
      <xdr:col>19</xdr:col>
      <xdr:colOff>6350</xdr:colOff>
      <xdr:row>59</xdr:row>
      <xdr:rowOff>59690</xdr:rowOff>
    </xdr:to>
    <xdr:sp macro="" textlink="">
      <xdr:nvSpPr>
        <xdr:cNvPr id="274" name="円/楕円 273"/>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44467</xdr:rowOff>
    </xdr:from>
    <xdr:ext cx="762000" cy="259045"/>
    <xdr:sp macro="" textlink="">
      <xdr:nvSpPr>
        <xdr:cNvPr id="275" name="テキスト ボックス 274"/>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年度から消防広域化により、指数は大幅に増加した。</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年度は、</a:t>
          </a:r>
          <a:r>
            <a:rPr kumimoji="1" lang="ja-JP" altLang="ja-JP" sz="1100" baseline="0">
              <a:solidFill>
                <a:schemeClr val="dk1"/>
              </a:solidFill>
              <a:effectLst/>
              <a:latin typeface="+mn-lt"/>
              <a:ea typeface="+mn-ea"/>
              <a:cs typeface="+mn-cs"/>
            </a:rPr>
            <a:t>農業関係の補助費</a:t>
          </a:r>
          <a:r>
            <a:rPr kumimoji="1" lang="ja-JP" altLang="en-US" sz="1100" baseline="0">
              <a:solidFill>
                <a:schemeClr val="dk1"/>
              </a:solidFill>
              <a:effectLst/>
              <a:latin typeface="+mn-lt"/>
              <a:ea typeface="+mn-ea"/>
              <a:cs typeface="+mn-cs"/>
            </a:rPr>
            <a:t>や</a:t>
          </a:r>
          <a:r>
            <a:rPr kumimoji="1" lang="ja-JP" altLang="ja-JP" sz="1100" baseline="0">
              <a:solidFill>
                <a:schemeClr val="dk1"/>
              </a:solidFill>
              <a:effectLst/>
              <a:latin typeface="+mn-lt"/>
              <a:ea typeface="+mn-ea"/>
              <a:cs typeface="+mn-cs"/>
            </a:rPr>
            <a:t>一部事務組合の普通建設事業も増えている</a:t>
          </a:r>
          <a:r>
            <a:rPr kumimoji="1" lang="ja-JP" altLang="en-US" sz="1100" baseline="0">
              <a:solidFill>
                <a:schemeClr val="dk1"/>
              </a:solidFill>
              <a:effectLst/>
              <a:latin typeface="+mn-lt"/>
              <a:ea typeface="+mn-ea"/>
              <a:cs typeface="+mn-cs"/>
            </a:rPr>
            <a:t>が、商工業関係への補助金が減少したため数値が改善した。</a:t>
          </a:r>
          <a:r>
            <a:rPr kumimoji="1" lang="ja-JP" altLang="ja-JP" sz="1100" baseline="0">
              <a:solidFill>
                <a:schemeClr val="dk1"/>
              </a:solidFill>
              <a:effectLst/>
              <a:latin typeface="+mn-lt"/>
              <a:ea typeface="+mn-ea"/>
              <a:cs typeface="+mn-cs"/>
            </a:rPr>
            <a:t>今後</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農業費関係の補助費が伸びることが予想される。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xdr:rowOff>
    </xdr:from>
    <xdr:to>
      <xdr:col>24</xdr:col>
      <xdr:colOff>31750</xdr:colOff>
      <xdr:row>37</xdr:row>
      <xdr:rowOff>39370</xdr:rowOff>
    </xdr:to>
    <xdr:cxnSp macro="">
      <xdr:nvCxnSpPr>
        <xdr:cNvPr id="308" name="直線コネクタ 307"/>
        <xdr:cNvCxnSpPr/>
      </xdr:nvCxnSpPr>
      <xdr:spPr>
        <a:xfrm flipV="1">
          <a:off x="15671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39370</xdr:rowOff>
    </xdr:to>
    <xdr:cxnSp macro="">
      <xdr:nvCxnSpPr>
        <xdr:cNvPr id="311" name="直線コネクタ 310"/>
        <xdr:cNvCxnSpPr/>
      </xdr:nvCxnSpPr>
      <xdr:spPr>
        <a:xfrm>
          <a:off x="14782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39370</xdr:rowOff>
    </xdr:to>
    <xdr:cxnSp macro="">
      <xdr:nvCxnSpPr>
        <xdr:cNvPr id="314" name="直線コネクタ 313"/>
        <xdr:cNvCxnSpPr/>
      </xdr:nvCxnSpPr>
      <xdr:spPr>
        <a:xfrm flipV="1">
          <a:off x="13893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37</xdr:row>
      <xdr:rowOff>39370</xdr:rowOff>
    </xdr:to>
    <xdr:cxnSp macro="">
      <xdr:nvCxnSpPr>
        <xdr:cNvPr id="317" name="直線コネクタ 316"/>
        <xdr:cNvCxnSpPr/>
      </xdr:nvCxnSpPr>
      <xdr:spPr>
        <a:xfrm>
          <a:off x="13004800" y="60248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27" name="円/楕円 326"/>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28"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160020</xdr:rowOff>
    </xdr:from>
    <xdr:to>
      <xdr:col>22</xdr:col>
      <xdr:colOff>615950</xdr:colOff>
      <xdr:row>37</xdr:row>
      <xdr:rowOff>90170</xdr:rowOff>
    </xdr:to>
    <xdr:sp macro="" textlink="">
      <xdr:nvSpPr>
        <xdr:cNvPr id="329" name="円/楕円 328"/>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74947</xdr:rowOff>
    </xdr:from>
    <xdr:ext cx="736600" cy="259045"/>
    <xdr:sp macro="" textlink="">
      <xdr:nvSpPr>
        <xdr:cNvPr id="330" name="テキスト ボックス 329"/>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1" name="円/楕円 330"/>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32" name="テキスト ボックス 331"/>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160020</xdr:rowOff>
    </xdr:from>
    <xdr:to>
      <xdr:col>20</xdr:col>
      <xdr:colOff>209550</xdr:colOff>
      <xdr:row>37</xdr:row>
      <xdr:rowOff>90170</xdr:rowOff>
    </xdr:to>
    <xdr:sp macro="" textlink="">
      <xdr:nvSpPr>
        <xdr:cNvPr id="333" name="円/楕円 332"/>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74947</xdr:rowOff>
    </xdr:from>
    <xdr:ext cx="762000" cy="259045"/>
    <xdr:sp macro="" textlink="">
      <xdr:nvSpPr>
        <xdr:cNvPr id="334" name="テキスト ボックス 333"/>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5" name="円/楕円 334"/>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6" name="テキスト ボックス 335"/>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をピークに減少傾向となっているが、高畠中学校整備事業や国の景気浮揚対策に積極的に取り組んだため、類似団体に比べて高くなっている。今後は高畠中学校整備事業の元金償還が始まるため、しばらくは増加する予定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107950</xdr:rowOff>
    </xdr:to>
    <xdr:cxnSp macro="">
      <xdr:nvCxnSpPr>
        <xdr:cNvPr id="369" name="直線コネクタ 368"/>
        <xdr:cNvCxnSpPr/>
      </xdr:nvCxnSpPr>
      <xdr:spPr>
        <a:xfrm flipV="1">
          <a:off x="3987800" y="1323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107950</xdr:rowOff>
    </xdr:to>
    <xdr:cxnSp macro="">
      <xdr:nvCxnSpPr>
        <xdr:cNvPr id="372" name="直線コネクタ 371"/>
        <xdr:cNvCxnSpPr/>
      </xdr:nvCxnSpPr>
      <xdr:spPr>
        <a:xfrm>
          <a:off x="3098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4" name="テキスト ボックス 373"/>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100330</xdr:rowOff>
    </xdr:to>
    <xdr:cxnSp macro="">
      <xdr:nvCxnSpPr>
        <xdr:cNvPr id="375" name="直線コネクタ 374"/>
        <xdr:cNvCxnSpPr/>
      </xdr:nvCxnSpPr>
      <xdr:spPr>
        <a:xfrm flipV="1">
          <a:off x="2209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77" name="テキスト ボックス 376"/>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153670</xdr:rowOff>
    </xdr:to>
    <xdr:cxnSp macro="">
      <xdr:nvCxnSpPr>
        <xdr:cNvPr id="378" name="直線コネクタ 377"/>
        <xdr:cNvCxnSpPr/>
      </xdr:nvCxnSpPr>
      <xdr:spPr>
        <a:xfrm flipV="1">
          <a:off x="1320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0" name="テキスト ボックス 37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8" name="円/楕円 387"/>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9"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90" name="円/楕円 389"/>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91" name="テキスト ボックス 390"/>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2" name="円/楕円 391"/>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93" name="テキスト ボックス 392"/>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94" name="円/楕円 393"/>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95" name="テキスト ボックス 394"/>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6" name="円/楕円 395"/>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97" name="テキスト ボックス 396"/>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差のうち、大きな割合を占めているのが他会計繰出金である。下水道会計については、事業が終了していることから、年々元利償還金が減少している状況であるが、国保、介護保険、後期高齢者医療各会計においては、多少の増減はあるものの、年々増加する傾向にある。健康づくりへの取組や疾病等の予防対策に力を入れ、医療費抑制による繰出金の削減を図り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78</xdr:row>
      <xdr:rowOff>117856</xdr:rowOff>
    </xdr:to>
    <xdr:cxnSp macro="">
      <xdr:nvCxnSpPr>
        <xdr:cNvPr id="428" name="直線コネクタ 427"/>
        <xdr:cNvCxnSpPr/>
      </xdr:nvCxnSpPr>
      <xdr:spPr>
        <a:xfrm flipV="1">
          <a:off x="15671800" y="134452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78</xdr:row>
      <xdr:rowOff>117856</xdr:rowOff>
    </xdr:to>
    <xdr:cxnSp macro="">
      <xdr:nvCxnSpPr>
        <xdr:cNvPr id="431" name="直線コネクタ 430"/>
        <xdr:cNvCxnSpPr/>
      </xdr:nvCxnSpPr>
      <xdr:spPr>
        <a:xfrm>
          <a:off x="14782800" y="13367513"/>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67563</xdr:rowOff>
    </xdr:to>
    <xdr:cxnSp macro="">
      <xdr:nvCxnSpPr>
        <xdr:cNvPr id="434" name="直線コネクタ 433"/>
        <xdr:cNvCxnSpPr/>
      </xdr:nvCxnSpPr>
      <xdr:spPr>
        <a:xfrm flipV="1">
          <a:off x="13893800" y="133675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110998</xdr:rowOff>
    </xdr:from>
    <xdr:to>
      <xdr:col>20</xdr:col>
      <xdr:colOff>158750</xdr:colOff>
      <xdr:row>78</xdr:row>
      <xdr:rowOff>67563</xdr:rowOff>
    </xdr:to>
    <xdr:cxnSp macro="">
      <xdr:nvCxnSpPr>
        <xdr:cNvPr id="437" name="直線コネクタ 436"/>
        <xdr:cNvCxnSpPr/>
      </xdr:nvCxnSpPr>
      <xdr:spPr>
        <a:xfrm>
          <a:off x="13004800" y="133126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9" name="テキスト ボックス 438"/>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41" name="テキスト ボックス 440"/>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7" name="円/楕円 446"/>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48"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67056</xdr:rowOff>
    </xdr:from>
    <xdr:to>
      <xdr:col>22</xdr:col>
      <xdr:colOff>615950</xdr:colOff>
      <xdr:row>78</xdr:row>
      <xdr:rowOff>168656</xdr:rowOff>
    </xdr:to>
    <xdr:sp macro="" textlink="">
      <xdr:nvSpPr>
        <xdr:cNvPr id="449" name="円/楕円 448"/>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153433</xdr:rowOff>
    </xdr:from>
    <xdr:ext cx="736600" cy="259045"/>
    <xdr:sp macro="" textlink="">
      <xdr:nvSpPr>
        <xdr:cNvPr id="450" name="テキスト ボックス 449"/>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1" name="円/楕円 450"/>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2" name="テキスト ボックス 451"/>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xdr:rowOff>
    </xdr:from>
    <xdr:to>
      <xdr:col>20</xdr:col>
      <xdr:colOff>209550</xdr:colOff>
      <xdr:row>78</xdr:row>
      <xdr:rowOff>118363</xdr:rowOff>
    </xdr:to>
    <xdr:sp macro="" textlink="">
      <xdr:nvSpPr>
        <xdr:cNvPr id="453" name="円/楕円 452"/>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103140</xdr:rowOff>
    </xdr:from>
    <xdr:ext cx="762000" cy="259045"/>
    <xdr:sp macro="" textlink="">
      <xdr:nvSpPr>
        <xdr:cNvPr id="454" name="テキスト ボックス 453"/>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60198</xdr:rowOff>
    </xdr:from>
    <xdr:to>
      <xdr:col>19</xdr:col>
      <xdr:colOff>6350</xdr:colOff>
      <xdr:row>77</xdr:row>
      <xdr:rowOff>161798</xdr:rowOff>
    </xdr:to>
    <xdr:sp macro="" textlink="">
      <xdr:nvSpPr>
        <xdr:cNvPr id="455" name="円/楕円 454"/>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146575</xdr:rowOff>
    </xdr:from>
    <xdr:ext cx="762000" cy="259045"/>
    <xdr:sp macro="" textlink="">
      <xdr:nvSpPr>
        <xdr:cNvPr id="456" name="テキスト ボックス 455"/>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山形県高畠町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124657</xdr:rowOff>
    </xdr:from>
    <xdr:to>
      <xdr:col>4</xdr:col>
      <xdr:colOff>1117600</xdr:colOff>
      <xdr:row>13</xdr:row>
      <xdr:rowOff>161138</xdr:rowOff>
    </xdr:to>
    <xdr:cxnSp macro="">
      <xdr:nvCxnSpPr>
        <xdr:cNvPr id="50" name="直線コネクタ 49"/>
        <xdr:cNvCxnSpPr/>
      </xdr:nvCxnSpPr>
      <xdr:spPr bwMode="auto">
        <a:xfrm>
          <a:off x="5003800" y="2401132"/>
          <a:ext cx="647700" cy="3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124657</xdr:rowOff>
    </xdr:from>
    <xdr:to>
      <xdr:col>4</xdr:col>
      <xdr:colOff>469900</xdr:colOff>
      <xdr:row>14</xdr:row>
      <xdr:rowOff>17729</xdr:rowOff>
    </xdr:to>
    <xdr:cxnSp macro="">
      <xdr:nvCxnSpPr>
        <xdr:cNvPr id="53" name="直線コネクタ 52"/>
        <xdr:cNvCxnSpPr/>
      </xdr:nvCxnSpPr>
      <xdr:spPr bwMode="auto">
        <a:xfrm flipV="1">
          <a:off x="4305300" y="2401132"/>
          <a:ext cx="698500" cy="64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69461</xdr:rowOff>
    </xdr:from>
    <xdr:ext cx="736600" cy="259045"/>
    <xdr:sp macro="" textlink="">
      <xdr:nvSpPr>
        <xdr:cNvPr id="55" name="テキスト ボックス 54"/>
        <xdr:cNvSpPr txBox="1"/>
      </xdr:nvSpPr>
      <xdr:spPr>
        <a:xfrm>
          <a:off x="4622800" y="2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50229</xdr:rowOff>
    </xdr:from>
    <xdr:to>
      <xdr:col>3</xdr:col>
      <xdr:colOff>904875</xdr:colOff>
      <xdr:row>14</xdr:row>
      <xdr:rowOff>17729</xdr:rowOff>
    </xdr:to>
    <xdr:cxnSp macro="">
      <xdr:nvCxnSpPr>
        <xdr:cNvPr id="56" name="直線コネクタ 55"/>
        <xdr:cNvCxnSpPr/>
      </xdr:nvCxnSpPr>
      <xdr:spPr bwMode="auto">
        <a:xfrm>
          <a:off x="3606800" y="2326704"/>
          <a:ext cx="698500" cy="13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117543</xdr:rowOff>
    </xdr:from>
    <xdr:ext cx="762000" cy="259045"/>
    <xdr:sp macro="" textlink="">
      <xdr:nvSpPr>
        <xdr:cNvPr id="58" name="テキスト ボックス 57"/>
        <xdr:cNvSpPr txBox="1"/>
      </xdr:nvSpPr>
      <xdr:spPr>
        <a:xfrm>
          <a:off x="39243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50229</xdr:rowOff>
    </xdr:from>
    <xdr:to>
      <xdr:col>3</xdr:col>
      <xdr:colOff>206375</xdr:colOff>
      <xdr:row>13</xdr:row>
      <xdr:rowOff>59696</xdr:rowOff>
    </xdr:to>
    <xdr:cxnSp macro="">
      <xdr:nvCxnSpPr>
        <xdr:cNvPr id="59" name="直線コネクタ 58"/>
        <xdr:cNvCxnSpPr/>
      </xdr:nvCxnSpPr>
      <xdr:spPr bwMode="auto">
        <a:xfrm flipV="1">
          <a:off x="2908300" y="2326704"/>
          <a:ext cx="698500" cy="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82472</xdr:rowOff>
    </xdr:from>
    <xdr:ext cx="762000" cy="259045"/>
    <xdr:sp macro="" textlink="">
      <xdr:nvSpPr>
        <xdr:cNvPr id="61" name="テキスト ボックス 60"/>
        <xdr:cNvSpPr txBox="1"/>
      </xdr:nvSpPr>
      <xdr:spPr>
        <a:xfrm>
          <a:off x="32258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16978</xdr:rowOff>
    </xdr:from>
    <xdr:ext cx="762000" cy="259045"/>
    <xdr:sp macro="" textlink="">
      <xdr:nvSpPr>
        <xdr:cNvPr id="63" name="テキスト ボックス 62"/>
        <xdr:cNvSpPr txBox="1"/>
      </xdr:nvSpPr>
      <xdr:spPr>
        <a:xfrm>
          <a:off x="2527300" y="28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110338</xdr:rowOff>
    </xdr:from>
    <xdr:to>
      <xdr:col>5</xdr:col>
      <xdr:colOff>34925</xdr:colOff>
      <xdr:row>14</xdr:row>
      <xdr:rowOff>40488</xdr:rowOff>
    </xdr:to>
    <xdr:sp macro="" textlink="">
      <xdr:nvSpPr>
        <xdr:cNvPr id="69" name="円/楕円 68"/>
        <xdr:cNvSpPr/>
      </xdr:nvSpPr>
      <xdr:spPr bwMode="auto">
        <a:xfrm>
          <a:off x="5600700" y="238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126865</xdr:rowOff>
    </xdr:from>
    <xdr:ext cx="762000" cy="259045"/>
    <xdr:sp macro="" textlink="">
      <xdr:nvSpPr>
        <xdr:cNvPr id="70" name="人口1人当たり決算額の推移該当値テキスト130"/>
        <xdr:cNvSpPr txBox="1"/>
      </xdr:nvSpPr>
      <xdr:spPr>
        <a:xfrm>
          <a:off x="5740400" y="22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98,708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73857</xdr:rowOff>
    </xdr:from>
    <xdr:to>
      <xdr:col>4</xdr:col>
      <xdr:colOff>520700</xdr:colOff>
      <xdr:row>14</xdr:row>
      <xdr:rowOff>4007</xdr:rowOff>
    </xdr:to>
    <xdr:sp macro="" textlink="">
      <xdr:nvSpPr>
        <xdr:cNvPr id="71" name="円/楕円 70"/>
        <xdr:cNvSpPr/>
      </xdr:nvSpPr>
      <xdr:spPr bwMode="auto">
        <a:xfrm>
          <a:off x="4953000" y="2350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14184</xdr:rowOff>
    </xdr:from>
    <xdr:ext cx="736600" cy="259045"/>
    <xdr:sp macro="" textlink="">
      <xdr:nvSpPr>
        <xdr:cNvPr id="72" name="テキスト ボックス 71"/>
        <xdr:cNvSpPr txBox="1"/>
      </xdr:nvSpPr>
      <xdr:spPr>
        <a:xfrm>
          <a:off x="4622800" y="211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100,623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138379</xdr:rowOff>
    </xdr:from>
    <xdr:to>
      <xdr:col>3</xdr:col>
      <xdr:colOff>955675</xdr:colOff>
      <xdr:row>14</xdr:row>
      <xdr:rowOff>68529</xdr:rowOff>
    </xdr:to>
    <xdr:sp macro="" textlink="">
      <xdr:nvSpPr>
        <xdr:cNvPr id="73" name="円/楕円 72"/>
        <xdr:cNvSpPr/>
      </xdr:nvSpPr>
      <xdr:spPr bwMode="auto">
        <a:xfrm>
          <a:off x="4254500" y="241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78706</xdr:rowOff>
    </xdr:from>
    <xdr:ext cx="762000" cy="259045"/>
    <xdr:sp macro="" textlink="">
      <xdr:nvSpPr>
        <xdr:cNvPr id="74" name="テキスト ボックス 73"/>
        <xdr:cNvSpPr txBox="1"/>
      </xdr:nvSpPr>
      <xdr:spPr>
        <a:xfrm>
          <a:off x="3924300" y="218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97,236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170879</xdr:rowOff>
    </xdr:from>
    <xdr:to>
      <xdr:col>3</xdr:col>
      <xdr:colOff>257175</xdr:colOff>
      <xdr:row>13</xdr:row>
      <xdr:rowOff>101029</xdr:rowOff>
    </xdr:to>
    <xdr:sp macro="" textlink="">
      <xdr:nvSpPr>
        <xdr:cNvPr id="75" name="円/楕円 74"/>
        <xdr:cNvSpPr/>
      </xdr:nvSpPr>
      <xdr:spPr bwMode="auto">
        <a:xfrm>
          <a:off x="3556000" y="227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111206</xdr:rowOff>
    </xdr:from>
    <xdr:ext cx="762000" cy="259045"/>
    <xdr:sp macro="" textlink="">
      <xdr:nvSpPr>
        <xdr:cNvPr id="76" name="テキスト ボックス 75"/>
        <xdr:cNvSpPr txBox="1"/>
      </xdr:nvSpPr>
      <xdr:spPr>
        <a:xfrm>
          <a:off x="3225800" y="204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104,530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8896</xdr:rowOff>
    </xdr:from>
    <xdr:to>
      <xdr:col>2</xdr:col>
      <xdr:colOff>692150</xdr:colOff>
      <xdr:row>13</xdr:row>
      <xdr:rowOff>110496</xdr:rowOff>
    </xdr:to>
    <xdr:sp macro="" textlink="">
      <xdr:nvSpPr>
        <xdr:cNvPr id="77" name="円/楕円 76"/>
        <xdr:cNvSpPr/>
      </xdr:nvSpPr>
      <xdr:spPr bwMode="auto">
        <a:xfrm>
          <a:off x="2857500" y="228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120673</xdr:rowOff>
    </xdr:from>
    <xdr:ext cx="762000" cy="259045"/>
    <xdr:sp macro="" textlink="">
      <xdr:nvSpPr>
        <xdr:cNvPr id="78" name="テキスト ボックス 77"/>
        <xdr:cNvSpPr txBox="1"/>
      </xdr:nvSpPr>
      <xdr:spPr>
        <a:xfrm>
          <a:off x="2527300" y="205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97568</xdr:rowOff>
    </xdr:from>
    <xdr:to>
      <xdr:col>4</xdr:col>
      <xdr:colOff>1117600</xdr:colOff>
      <xdr:row>35</xdr:row>
      <xdr:rowOff>100292</xdr:rowOff>
    </xdr:to>
    <xdr:cxnSp macro="">
      <xdr:nvCxnSpPr>
        <xdr:cNvPr id="111" name="直線コネクタ 110"/>
        <xdr:cNvCxnSpPr/>
      </xdr:nvCxnSpPr>
      <xdr:spPr bwMode="auto">
        <a:xfrm>
          <a:off x="5003800" y="6707918"/>
          <a:ext cx="647700" cy="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63164</xdr:rowOff>
    </xdr:from>
    <xdr:to>
      <xdr:col>4</xdr:col>
      <xdr:colOff>469900</xdr:colOff>
      <xdr:row>35</xdr:row>
      <xdr:rowOff>97568</xdr:rowOff>
    </xdr:to>
    <xdr:cxnSp macro="">
      <xdr:nvCxnSpPr>
        <xdr:cNvPr id="114" name="直線コネクタ 113"/>
        <xdr:cNvCxnSpPr/>
      </xdr:nvCxnSpPr>
      <xdr:spPr bwMode="auto">
        <a:xfrm>
          <a:off x="4305300" y="6673514"/>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35960</xdr:rowOff>
    </xdr:from>
    <xdr:to>
      <xdr:col>3</xdr:col>
      <xdr:colOff>904875</xdr:colOff>
      <xdr:row>35</xdr:row>
      <xdr:rowOff>63164</xdr:rowOff>
    </xdr:to>
    <xdr:cxnSp macro="">
      <xdr:nvCxnSpPr>
        <xdr:cNvPr id="117" name="直線コネクタ 116"/>
        <xdr:cNvCxnSpPr/>
      </xdr:nvCxnSpPr>
      <xdr:spPr bwMode="auto">
        <a:xfrm>
          <a:off x="3606800" y="6646310"/>
          <a:ext cx="6985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304050</xdr:rowOff>
    </xdr:from>
    <xdr:to>
      <xdr:col>3</xdr:col>
      <xdr:colOff>206375</xdr:colOff>
      <xdr:row>35</xdr:row>
      <xdr:rowOff>35960</xdr:rowOff>
    </xdr:to>
    <xdr:cxnSp macro="">
      <xdr:nvCxnSpPr>
        <xdr:cNvPr id="120" name="直線コネクタ 119"/>
        <xdr:cNvCxnSpPr/>
      </xdr:nvCxnSpPr>
      <xdr:spPr bwMode="auto">
        <a:xfrm>
          <a:off x="2908300" y="6571500"/>
          <a:ext cx="698500" cy="7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233253</xdr:rowOff>
    </xdr:from>
    <xdr:ext cx="762000" cy="259045"/>
    <xdr:sp macro="" textlink="">
      <xdr:nvSpPr>
        <xdr:cNvPr id="122" name="テキスト ボックス 121"/>
        <xdr:cNvSpPr txBox="1"/>
      </xdr:nvSpPr>
      <xdr:spPr>
        <a:xfrm>
          <a:off x="32258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49492</xdr:rowOff>
    </xdr:from>
    <xdr:to>
      <xdr:col>5</xdr:col>
      <xdr:colOff>34925</xdr:colOff>
      <xdr:row>35</xdr:row>
      <xdr:rowOff>151092</xdr:rowOff>
    </xdr:to>
    <xdr:sp macro="" textlink="">
      <xdr:nvSpPr>
        <xdr:cNvPr id="130" name="円/楕円 129"/>
        <xdr:cNvSpPr/>
      </xdr:nvSpPr>
      <xdr:spPr bwMode="auto">
        <a:xfrm>
          <a:off x="5600700" y="665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237469</xdr:rowOff>
    </xdr:from>
    <xdr:ext cx="762000" cy="259045"/>
    <xdr:sp macro="" textlink="">
      <xdr:nvSpPr>
        <xdr:cNvPr id="131" name="人口1人当たり決算額の推移該当値テキスト445"/>
        <xdr:cNvSpPr txBox="1"/>
      </xdr:nvSpPr>
      <xdr:spPr>
        <a:xfrm>
          <a:off x="5740400" y="65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46768</xdr:rowOff>
    </xdr:from>
    <xdr:to>
      <xdr:col>4</xdr:col>
      <xdr:colOff>520700</xdr:colOff>
      <xdr:row>35</xdr:row>
      <xdr:rowOff>148368</xdr:rowOff>
    </xdr:to>
    <xdr:sp macro="" textlink="">
      <xdr:nvSpPr>
        <xdr:cNvPr id="132" name="円/楕円 131"/>
        <xdr:cNvSpPr/>
      </xdr:nvSpPr>
      <xdr:spPr bwMode="auto">
        <a:xfrm>
          <a:off x="4953000" y="665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158545</xdr:rowOff>
    </xdr:from>
    <xdr:ext cx="736600" cy="259045"/>
    <xdr:sp macro="" textlink="">
      <xdr:nvSpPr>
        <xdr:cNvPr id="133" name="テキスト ボックス 132"/>
        <xdr:cNvSpPr txBox="1"/>
      </xdr:nvSpPr>
      <xdr:spPr>
        <a:xfrm>
          <a:off x="4622800" y="6425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12364</xdr:rowOff>
    </xdr:from>
    <xdr:to>
      <xdr:col>3</xdr:col>
      <xdr:colOff>955675</xdr:colOff>
      <xdr:row>35</xdr:row>
      <xdr:rowOff>113964</xdr:rowOff>
    </xdr:to>
    <xdr:sp macro="" textlink="">
      <xdr:nvSpPr>
        <xdr:cNvPr id="134" name="円/楕円 133"/>
        <xdr:cNvSpPr/>
      </xdr:nvSpPr>
      <xdr:spPr bwMode="auto">
        <a:xfrm>
          <a:off x="4254500" y="6622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124141</xdr:rowOff>
    </xdr:from>
    <xdr:ext cx="762000" cy="259045"/>
    <xdr:sp macro="" textlink="">
      <xdr:nvSpPr>
        <xdr:cNvPr id="135" name="テキスト ボックス 134"/>
        <xdr:cNvSpPr txBox="1"/>
      </xdr:nvSpPr>
      <xdr:spPr>
        <a:xfrm>
          <a:off x="3924300" y="639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328060</xdr:rowOff>
    </xdr:from>
    <xdr:to>
      <xdr:col>3</xdr:col>
      <xdr:colOff>257175</xdr:colOff>
      <xdr:row>35</xdr:row>
      <xdr:rowOff>86760</xdr:rowOff>
    </xdr:to>
    <xdr:sp macro="" textlink="">
      <xdr:nvSpPr>
        <xdr:cNvPr id="136" name="円/楕円 135"/>
        <xdr:cNvSpPr/>
      </xdr:nvSpPr>
      <xdr:spPr bwMode="auto">
        <a:xfrm>
          <a:off x="3556000" y="659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96937</xdr:rowOff>
    </xdr:from>
    <xdr:ext cx="762000" cy="259045"/>
    <xdr:sp macro="" textlink="">
      <xdr:nvSpPr>
        <xdr:cNvPr id="137" name="テキスト ボックス 136"/>
        <xdr:cNvSpPr txBox="1"/>
      </xdr:nvSpPr>
      <xdr:spPr>
        <a:xfrm>
          <a:off x="3225800" y="63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27,779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253250</xdr:rowOff>
    </xdr:from>
    <xdr:to>
      <xdr:col>2</xdr:col>
      <xdr:colOff>692150</xdr:colOff>
      <xdr:row>35</xdr:row>
      <xdr:rowOff>11950</xdr:rowOff>
    </xdr:to>
    <xdr:sp macro="" textlink="">
      <xdr:nvSpPr>
        <xdr:cNvPr id="138" name="円/楕円 137"/>
        <xdr:cNvSpPr/>
      </xdr:nvSpPr>
      <xdr:spPr bwMode="auto">
        <a:xfrm>
          <a:off x="2857500" y="65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22128</xdr:rowOff>
    </xdr:from>
    <xdr:ext cx="762000" cy="259045"/>
    <xdr:sp macro="" textlink="">
      <xdr:nvSpPr>
        <xdr:cNvPr id="139" name="テキスト ボックス 138"/>
        <xdr:cNvSpPr txBox="1"/>
      </xdr:nvSpPr>
      <xdr:spPr>
        <a:xfrm>
          <a:off x="2527300" y="628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24,322
24,196
180.26
11,641,752
11,238,891
390,209
6,684,577
12,561,947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79852</xdr:rowOff>
    </xdr:from>
    <xdr:to>
      <xdr:col>6</xdr:col>
      <xdr:colOff>511175</xdr:colOff>
      <xdr:row>34</xdr:row>
      <xdr:rowOff>85476</xdr:rowOff>
    </xdr:to>
    <xdr:cxnSp macro="">
      <xdr:nvCxnSpPr>
        <xdr:cNvPr id="59" name="直線コネクタ 58"/>
        <xdr:cNvCxnSpPr/>
      </xdr:nvCxnSpPr>
      <xdr:spPr>
        <a:xfrm flipV="1">
          <a:off x="3797300" y="5909152"/>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85476</xdr:rowOff>
    </xdr:from>
    <xdr:to>
      <xdr:col>5</xdr:col>
      <xdr:colOff>358775</xdr:colOff>
      <xdr:row>34</xdr:row>
      <xdr:rowOff>103215</xdr:rowOff>
    </xdr:to>
    <xdr:cxnSp macro="">
      <xdr:nvCxnSpPr>
        <xdr:cNvPr id="62" name="直線コネクタ 61"/>
        <xdr:cNvCxnSpPr/>
      </xdr:nvCxnSpPr>
      <xdr:spPr>
        <a:xfrm flipV="1">
          <a:off x="2908300" y="5914776"/>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13103</xdr:rowOff>
    </xdr:from>
    <xdr:ext cx="534377" cy="259045"/>
    <xdr:sp macro="" textlink="">
      <xdr:nvSpPr>
        <xdr:cNvPr id="64" name="テキスト ボックス 63"/>
        <xdr:cNvSpPr txBox="1"/>
      </xdr:nvSpPr>
      <xdr:spPr>
        <a:xfrm>
          <a:off x="3530111" y="6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154742</xdr:rowOff>
    </xdr:from>
    <xdr:to>
      <xdr:col>4</xdr:col>
      <xdr:colOff>155575</xdr:colOff>
      <xdr:row>34</xdr:row>
      <xdr:rowOff>103215</xdr:rowOff>
    </xdr:to>
    <xdr:cxnSp macro="">
      <xdr:nvCxnSpPr>
        <xdr:cNvPr id="65" name="直線コネクタ 64"/>
        <xdr:cNvCxnSpPr/>
      </xdr:nvCxnSpPr>
      <xdr:spPr>
        <a:xfrm>
          <a:off x="2019300" y="5812592"/>
          <a:ext cx="8890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86232</xdr:rowOff>
    </xdr:from>
    <xdr:ext cx="534377" cy="259045"/>
    <xdr:sp macro="" textlink="">
      <xdr:nvSpPr>
        <xdr:cNvPr id="67" name="テキスト ボックス 66"/>
        <xdr:cNvSpPr txBox="1"/>
      </xdr:nvSpPr>
      <xdr:spPr>
        <a:xfrm>
          <a:off x="2641111" y="62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164709</xdr:rowOff>
    </xdr:from>
    <xdr:to>
      <xdr:col>2</xdr:col>
      <xdr:colOff>638175</xdr:colOff>
      <xdr:row>33</xdr:row>
      <xdr:rowOff>154742</xdr:rowOff>
    </xdr:to>
    <xdr:cxnSp macro="">
      <xdr:nvCxnSpPr>
        <xdr:cNvPr id="68" name="直線コネクタ 67"/>
        <xdr:cNvCxnSpPr/>
      </xdr:nvCxnSpPr>
      <xdr:spPr>
        <a:xfrm>
          <a:off x="1130300" y="5479659"/>
          <a:ext cx="889000" cy="3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70" name="テキスト ボックス 69"/>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105892</xdr:rowOff>
    </xdr:from>
    <xdr:ext cx="534377" cy="259045"/>
    <xdr:sp macro="" textlink="">
      <xdr:nvSpPr>
        <xdr:cNvPr id="72" name="テキスト ボックス 71"/>
        <xdr:cNvSpPr txBox="1"/>
      </xdr:nvSpPr>
      <xdr:spPr>
        <a:xfrm>
          <a:off x="863111" y="61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29052</xdr:rowOff>
    </xdr:from>
    <xdr:to>
      <xdr:col>6</xdr:col>
      <xdr:colOff>561975</xdr:colOff>
      <xdr:row>34</xdr:row>
      <xdr:rowOff>130652</xdr:rowOff>
    </xdr:to>
    <xdr:sp macro="" textlink="">
      <xdr:nvSpPr>
        <xdr:cNvPr id="78" name="円/楕円 77"/>
        <xdr:cNvSpPr/>
      </xdr:nvSpPr>
      <xdr:spPr>
        <a:xfrm>
          <a:off x="4584700" y="58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51929</xdr:rowOff>
    </xdr:from>
    <xdr:ext cx="534377" cy="259045"/>
    <xdr:sp macro="" textlink="">
      <xdr:nvSpPr>
        <xdr:cNvPr id="79" name="人件費該当値テキスト"/>
        <xdr:cNvSpPr txBox="1"/>
      </xdr:nvSpPr>
      <xdr:spPr>
        <a:xfrm>
          <a:off x="4686300" y="57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72,618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34676</xdr:rowOff>
    </xdr:from>
    <xdr:to>
      <xdr:col>5</xdr:col>
      <xdr:colOff>409575</xdr:colOff>
      <xdr:row>34</xdr:row>
      <xdr:rowOff>136276</xdr:rowOff>
    </xdr:to>
    <xdr:sp macro="" textlink="">
      <xdr:nvSpPr>
        <xdr:cNvPr id="80" name="円/楕円 79"/>
        <xdr:cNvSpPr/>
      </xdr:nvSpPr>
      <xdr:spPr>
        <a:xfrm>
          <a:off x="3746500" y="58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152803</xdr:rowOff>
    </xdr:from>
    <xdr:ext cx="534377" cy="259045"/>
    <xdr:sp macro="" textlink="">
      <xdr:nvSpPr>
        <xdr:cNvPr id="81" name="テキスト ボックス 80"/>
        <xdr:cNvSpPr txBox="1"/>
      </xdr:nvSpPr>
      <xdr:spPr>
        <a:xfrm>
          <a:off x="3530111" y="56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52415</xdr:rowOff>
    </xdr:from>
    <xdr:to>
      <xdr:col>4</xdr:col>
      <xdr:colOff>206375</xdr:colOff>
      <xdr:row>34</xdr:row>
      <xdr:rowOff>154015</xdr:rowOff>
    </xdr:to>
    <xdr:sp macro="" textlink="">
      <xdr:nvSpPr>
        <xdr:cNvPr id="82" name="円/楕円 81"/>
        <xdr:cNvSpPr/>
      </xdr:nvSpPr>
      <xdr:spPr>
        <a:xfrm>
          <a:off x="2857500" y="58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170542</xdr:rowOff>
    </xdr:from>
    <xdr:ext cx="534377" cy="259045"/>
    <xdr:sp macro="" textlink="">
      <xdr:nvSpPr>
        <xdr:cNvPr id="83" name="テキスト ボックス 82"/>
        <xdr:cNvSpPr txBox="1"/>
      </xdr:nvSpPr>
      <xdr:spPr>
        <a:xfrm>
          <a:off x="2641111" y="565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103942</xdr:rowOff>
    </xdr:from>
    <xdr:to>
      <xdr:col>3</xdr:col>
      <xdr:colOff>3175</xdr:colOff>
      <xdr:row>34</xdr:row>
      <xdr:rowOff>34092</xdr:rowOff>
    </xdr:to>
    <xdr:sp macro="" textlink="">
      <xdr:nvSpPr>
        <xdr:cNvPr id="84" name="円/楕円 83"/>
        <xdr:cNvSpPr/>
      </xdr:nvSpPr>
      <xdr:spPr>
        <a:xfrm>
          <a:off x="1968500" y="57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50619</xdr:rowOff>
    </xdr:from>
    <xdr:ext cx="534377" cy="259045"/>
    <xdr:sp macro="" textlink="">
      <xdr:nvSpPr>
        <xdr:cNvPr id="85" name="テキスト ボックス 84"/>
        <xdr:cNvSpPr txBox="1"/>
      </xdr:nvSpPr>
      <xdr:spPr>
        <a:xfrm>
          <a:off x="1752111" y="5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113909</xdr:rowOff>
    </xdr:from>
    <xdr:to>
      <xdr:col>1</xdr:col>
      <xdr:colOff>485775</xdr:colOff>
      <xdr:row>32</xdr:row>
      <xdr:rowOff>44059</xdr:rowOff>
    </xdr:to>
    <xdr:sp macro="" textlink="">
      <xdr:nvSpPr>
        <xdr:cNvPr id="86" name="円/楕円 85"/>
        <xdr:cNvSpPr/>
      </xdr:nvSpPr>
      <xdr:spPr>
        <a:xfrm>
          <a:off x="1079500" y="54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60586</xdr:rowOff>
    </xdr:from>
    <xdr:ext cx="534377" cy="259045"/>
    <xdr:sp macro="" textlink="">
      <xdr:nvSpPr>
        <xdr:cNvPr id="87" name="テキスト ボックス 86"/>
        <xdr:cNvSpPr txBox="1"/>
      </xdr:nvSpPr>
      <xdr:spPr>
        <a:xfrm>
          <a:off x="863111" y="52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114762</xdr:rowOff>
    </xdr:from>
    <xdr:to>
      <xdr:col>6</xdr:col>
      <xdr:colOff>511175</xdr:colOff>
      <xdr:row>58</xdr:row>
      <xdr:rowOff>131238</xdr:rowOff>
    </xdr:to>
    <xdr:cxnSp macro="">
      <xdr:nvCxnSpPr>
        <xdr:cNvPr id="116" name="直線コネクタ 115"/>
        <xdr:cNvCxnSpPr/>
      </xdr:nvCxnSpPr>
      <xdr:spPr>
        <a:xfrm flipV="1">
          <a:off x="3797300" y="10058862"/>
          <a:ext cx="83820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131238</xdr:rowOff>
    </xdr:from>
    <xdr:to>
      <xdr:col>5</xdr:col>
      <xdr:colOff>358775</xdr:colOff>
      <xdr:row>58</xdr:row>
      <xdr:rowOff>137269</xdr:rowOff>
    </xdr:to>
    <xdr:cxnSp macro="">
      <xdr:nvCxnSpPr>
        <xdr:cNvPr id="119" name="直線コネクタ 118"/>
        <xdr:cNvCxnSpPr/>
      </xdr:nvCxnSpPr>
      <xdr:spPr>
        <a:xfrm flipV="1">
          <a:off x="2908300" y="10075338"/>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132236</xdr:rowOff>
    </xdr:from>
    <xdr:to>
      <xdr:col>4</xdr:col>
      <xdr:colOff>155575</xdr:colOff>
      <xdr:row>58</xdr:row>
      <xdr:rowOff>137269</xdr:rowOff>
    </xdr:to>
    <xdr:cxnSp macro="">
      <xdr:nvCxnSpPr>
        <xdr:cNvPr id="122" name="直線コネクタ 121"/>
        <xdr:cNvCxnSpPr/>
      </xdr:nvCxnSpPr>
      <xdr:spPr>
        <a:xfrm>
          <a:off x="2019300" y="10076336"/>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131866</xdr:rowOff>
    </xdr:from>
    <xdr:to>
      <xdr:col>2</xdr:col>
      <xdr:colOff>638175</xdr:colOff>
      <xdr:row>58</xdr:row>
      <xdr:rowOff>132236</xdr:rowOff>
    </xdr:to>
    <xdr:cxnSp macro="">
      <xdr:nvCxnSpPr>
        <xdr:cNvPr id="125" name="直線コネクタ 124"/>
        <xdr:cNvCxnSpPr/>
      </xdr:nvCxnSpPr>
      <xdr:spPr>
        <a:xfrm>
          <a:off x="1130300" y="10075966"/>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63962</xdr:rowOff>
    </xdr:from>
    <xdr:to>
      <xdr:col>6</xdr:col>
      <xdr:colOff>561975</xdr:colOff>
      <xdr:row>58</xdr:row>
      <xdr:rowOff>165562</xdr:rowOff>
    </xdr:to>
    <xdr:sp macro="" textlink="">
      <xdr:nvSpPr>
        <xdr:cNvPr id="135" name="円/楕円 134"/>
        <xdr:cNvSpPr/>
      </xdr:nvSpPr>
      <xdr:spPr>
        <a:xfrm>
          <a:off x="4584700" y="100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80438</xdr:rowOff>
    </xdr:from>
    <xdr:to>
      <xdr:col>5</xdr:col>
      <xdr:colOff>409575</xdr:colOff>
      <xdr:row>59</xdr:row>
      <xdr:rowOff>10588</xdr:rowOff>
    </xdr:to>
    <xdr:sp macro="" textlink="">
      <xdr:nvSpPr>
        <xdr:cNvPr id="137" name="円/楕円 136"/>
        <xdr:cNvSpPr/>
      </xdr:nvSpPr>
      <xdr:spPr>
        <a:xfrm>
          <a:off x="3746500" y="100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1715</xdr:rowOff>
    </xdr:from>
    <xdr:ext cx="534377" cy="259045"/>
    <xdr:sp macro="" textlink="">
      <xdr:nvSpPr>
        <xdr:cNvPr id="138" name="テキスト ボックス 137"/>
        <xdr:cNvSpPr txBox="1"/>
      </xdr:nvSpPr>
      <xdr:spPr>
        <a:xfrm>
          <a:off x="3530111" y="101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86469</xdr:rowOff>
    </xdr:from>
    <xdr:to>
      <xdr:col>4</xdr:col>
      <xdr:colOff>206375</xdr:colOff>
      <xdr:row>59</xdr:row>
      <xdr:rowOff>16619</xdr:rowOff>
    </xdr:to>
    <xdr:sp macro="" textlink="">
      <xdr:nvSpPr>
        <xdr:cNvPr id="139" name="円/楕円 138"/>
        <xdr:cNvSpPr/>
      </xdr:nvSpPr>
      <xdr:spPr>
        <a:xfrm>
          <a:off x="2857500" y="100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7746</xdr:rowOff>
    </xdr:from>
    <xdr:ext cx="534377" cy="259045"/>
    <xdr:sp macro="" textlink="">
      <xdr:nvSpPr>
        <xdr:cNvPr id="140" name="テキスト ボックス 139"/>
        <xdr:cNvSpPr txBox="1"/>
      </xdr:nvSpPr>
      <xdr:spPr>
        <a:xfrm>
          <a:off x="2641111" y="101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81436</xdr:rowOff>
    </xdr:from>
    <xdr:to>
      <xdr:col>3</xdr:col>
      <xdr:colOff>3175</xdr:colOff>
      <xdr:row>59</xdr:row>
      <xdr:rowOff>11586</xdr:rowOff>
    </xdr:to>
    <xdr:sp macro="" textlink="">
      <xdr:nvSpPr>
        <xdr:cNvPr id="141" name="円/楕円 140"/>
        <xdr:cNvSpPr/>
      </xdr:nvSpPr>
      <xdr:spPr>
        <a:xfrm>
          <a:off x="1968500" y="100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2713</xdr:rowOff>
    </xdr:from>
    <xdr:ext cx="534377" cy="259045"/>
    <xdr:sp macro="" textlink="">
      <xdr:nvSpPr>
        <xdr:cNvPr id="142" name="テキスト ボックス 141"/>
        <xdr:cNvSpPr txBox="1"/>
      </xdr:nvSpPr>
      <xdr:spPr>
        <a:xfrm>
          <a:off x="1752111" y="1011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81066</xdr:rowOff>
    </xdr:from>
    <xdr:to>
      <xdr:col>1</xdr:col>
      <xdr:colOff>485775</xdr:colOff>
      <xdr:row>59</xdr:row>
      <xdr:rowOff>11216</xdr:rowOff>
    </xdr:to>
    <xdr:sp macro="" textlink="">
      <xdr:nvSpPr>
        <xdr:cNvPr id="143" name="円/楕円 142"/>
        <xdr:cNvSpPr/>
      </xdr:nvSpPr>
      <xdr:spPr>
        <a:xfrm>
          <a:off x="1079500" y="100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2343</xdr:rowOff>
    </xdr:from>
    <xdr:ext cx="534377" cy="259045"/>
    <xdr:sp macro="" textlink="">
      <xdr:nvSpPr>
        <xdr:cNvPr id="144" name="テキスト ボックス 143"/>
        <xdr:cNvSpPr txBox="1"/>
      </xdr:nvSpPr>
      <xdr:spPr>
        <a:xfrm>
          <a:off x="863111" y="1011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170942</xdr:rowOff>
    </xdr:from>
    <xdr:to>
      <xdr:col>6</xdr:col>
      <xdr:colOff>511175</xdr:colOff>
      <xdr:row>74</xdr:row>
      <xdr:rowOff>60343</xdr:rowOff>
    </xdr:to>
    <xdr:cxnSp macro="">
      <xdr:nvCxnSpPr>
        <xdr:cNvPr id="175" name="直線コネクタ 174"/>
        <xdr:cNvCxnSpPr/>
      </xdr:nvCxnSpPr>
      <xdr:spPr>
        <a:xfrm>
          <a:off x="3797300" y="12000992"/>
          <a:ext cx="838200" cy="7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69</xdr:row>
      <xdr:rowOff>170942</xdr:rowOff>
    </xdr:from>
    <xdr:to>
      <xdr:col>5</xdr:col>
      <xdr:colOff>358775</xdr:colOff>
      <xdr:row>72</xdr:row>
      <xdr:rowOff>117493</xdr:rowOff>
    </xdr:to>
    <xdr:cxnSp macro="">
      <xdr:nvCxnSpPr>
        <xdr:cNvPr id="178" name="直線コネクタ 177"/>
        <xdr:cNvCxnSpPr/>
      </xdr:nvCxnSpPr>
      <xdr:spPr>
        <a:xfrm flipV="1">
          <a:off x="2908300" y="12000992"/>
          <a:ext cx="889000" cy="46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52957</xdr:rowOff>
    </xdr:from>
    <xdr:ext cx="469744" cy="259045"/>
    <xdr:sp macro="" textlink="">
      <xdr:nvSpPr>
        <xdr:cNvPr id="180" name="テキスト ボックス 179"/>
        <xdr:cNvSpPr txBox="1"/>
      </xdr:nvSpPr>
      <xdr:spPr>
        <a:xfrm>
          <a:off x="3562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167132</xdr:rowOff>
    </xdr:from>
    <xdr:to>
      <xdr:col>4</xdr:col>
      <xdr:colOff>155575</xdr:colOff>
      <xdr:row>72</xdr:row>
      <xdr:rowOff>117493</xdr:rowOff>
    </xdr:to>
    <xdr:cxnSp macro="">
      <xdr:nvCxnSpPr>
        <xdr:cNvPr id="181" name="直線コネクタ 180"/>
        <xdr:cNvCxnSpPr/>
      </xdr:nvCxnSpPr>
      <xdr:spPr>
        <a:xfrm>
          <a:off x="2019300" y="12168632"/>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102706</xdr:rowOff>
    </xdr:from>
    <xdr:ext cx="469744" cy="259045"/>
    <xdr:sp macro="" textlink="">
      <xdr:nvSpPr>
        <xdr:cNvPr id="183" name="テキスト ボックス 182"/>
        <xdr:cNvSpPr txBox="1"/>
      </xdr:nvSpPr>
      <xdr:spPr>
        <a:xfrm>
          <a:off x="2673427"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167132</xdr:rowOff>
    </xdr:from>
    <xdr:to>
      <xdr:col>2</xdr:col>
      <xdr:colOff>638175</xdr:colOff>
      <xdr:row>72</xdr:row>
      <xdr:rowOff>151783</xdr:rowOff>
    </xdr:to>
    <xdr:cxnSp macro="">
      <xdr:nvCxnSpPr>
        <xdr:cNvPr id="184" name="直線コネクタ 183"/>
        <xdr:cNvCxnSpPr/>
      </xdr:nvCxnSpPr>
      <xdr:spPr>
        <a:xfrm flipV="1">
          <a:off x="1130300" y="12168632"/>
          <a:ext cx="889000" cy="3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123714</xdr:rowOff>
    </xdr:from>
    <xdr:ext cx="469744" cy="259045"/>
    <xdr:sp macro="" textlink="">
      <xdr:nvSpPr>
        <xdr:cNvPr id="186" name="テキスト ボックス 185"/>
        <xdr:cNvSpPr txBox="1"/>
      </xdr:nvSpPr>
      <xdr:spPr>
        <a:xfrm>
          <a:off x="1784427"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164645</xdr:rowOff>
    </xdr:from>
    <xdr:ext cx="469744" cy="259045"/>
    <xdr:sp macro="" textlink="">
      <xdr:nvSpPr>
        <xdr:cNvPr id="188" name="テキスト ボックス 187"/>
        <xdr:cNvSpPr txBox="1"/>
      </xdr:nvSpPr>
      <xdr:spPr>
        <a:xfrm>
          <a:off x="895427" y="133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9543</xdr:rowOff>
    </xdr:from>
    <xdr:to>
      <xdr:col>6</xdr:col>
      <xdr:colOff>561975</xdr:colOff>
      <xdr:row>74</xdr:row>
      <xdr:rowOff>111143</xdr:rowOff>
    </xdr:to>
    <xdr:sp macro="" textlink="">
      <xdr:nvSpPr>
        <xdr:cNvPr id="194" name="円/楕円 193"/>
        <xdr:cNvSpPr/>
      </xdr:nvSpPr>
      <xdr:spPr>
        <a:xfrm>
          <a:off x="4584700" y="12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32420</xdr:rowOff>
    </xdr:from>
    <xdr:ext cx="469744" cy="259045"/>
    <xdr:sp macro="" textlink="">
      <xdr:nvSpPr>
        <xdr:cNvPr id="195" name="維持補修費該当値テキスト"/>
        <xdr:cNvSpPr txBox="1"/>
      </xdr:nvSpPr>
      <xdr:spPr>
        <a:xfrm>
          <a:off x="4686300" y="125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120142</xdr:rowOff>
    </xdr:from>
    <xdr:to>
      <xdr:col>5</xdr:col>
      <xdr:colOff>409575</xdr:colOff>
      <xdr:row>70</xdr:row>
      <xdr:rowOff>50292</xdr:rowOff>
    </xdr:to>
    <xdr:sp macro="" textlink="">
      <xdr:nvSpPr>
        <xdr:cNvPr id="196" name="円/楕円 195"/>
        <xdr:cNvSpPr/>
      </xdr:nvSpPr>
      <xdr:spPr>
        <a:xfrm>
          <a:off x="3746500" y="119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68</xdr:row>
      <xdr:rowOff>66819</xdr:rowOff>
    </xdr:from>
    <xdr:ext cx="534377" cy="259045"/>
    <xdr:sp macro="" textlink="">
      <xdr:nvSpPr>
        <xdr:cNvPr id="197" name="テキスト ボックス 196"/>
        <xdr:cNvSpPr txBox="1"/>
      </xdr:nvSpPr>
      <xdr:spPr>
        <a:xfrm>
          <a:off x="3530111" y="117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66693</xdr:rowOff>
    </xdr:from>
    <xdr:to>
      <xdr:col>4</xdr:col>
      <xdr:colOff>206375</xdr:colOff>
      <xdr:row>72</xdr:row>
      <xdr:rowOff>168293</xdr:rowOff>
    </xdr:to>
    <xdr:sp macro="" textlink="">
      <xdr:nvSpPr>
        <xdr:cNvPr id="198" name="円/楕円 197"/>
        <xdr:cNvSpPr/>
      </xdr:nvSpPr>
      <xdr:spPr>
        <a:xfrm>
          <a:off x="2857500" y="124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13370</xdr:rowOff>
    </xdr:from>
    <xdr:ext cx="534377" cy="259045"/>
    <xdr:sp macro="" textlink="">
      <xdr:nvSpPr>
        <xdr:cNvPr id="199" name="テキスト ボックス 198"/>
        <xdr:cNvSpPr txBox="1"/>
      </xdr:nvSpPr>
      <xdr:spPr>
        <a:xfrm>
          <a:off x="2641111" y="121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116332</xdr:rowOff>
    </xdr:from>
    <xdr:to>
      <xdr:col>3</xdr:col>
      <xdr:colOff>3175</xdr:colOff>
      <xdr:row>71</xdr:row>
      <xdr:rowOff>46482</xdr:rowOff>
    </xdr:to>
    <xdr:sp macro="" textlink="">
      <xdr:nvSpPr>
        <xdr:cNvPr id="200" name="円/楕円 199"/>
        <xdr:cNvSpPr/>
      </xdr:nvSpPr>
      <xdr:spPr>
        <a:xfrm>
          <a:off x="1968500" y="121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63009</xdr:rowOff>
    </xdr:from>
    <xdr:ext cx="534377" cy="259045"/>
    <xdr:sp macro="" textlink="">
      <xdr:nvSpPr>
        <xdr:cNvPr id="201" name="テキスト ボックス 200"/>
        <xdr:cNvSpPr txBox="1"/>
      </xdr:nvSpPr>
      <xdr:spPr>
        <a:xfrm>
          <a:off x="1752111" y="1189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13,548</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100983</xdr:rowOff>
    </xdr:from>
    <xdr:to>
      <xdr:col>1</xdr:col>
      <xdr:colOff>485775</xdr:colOff>
      <xdr:row>73</xdr:row>
      <xdr:rowOff>31133</xdr:rowOff>
    </xdr:to>
    <xdr:sp macro="" textlink="">
      <xdr:nvSpPr>
        <xdr:cNvPr id="202" name="円/楕円 201"/>
        <xdr:cNvSpPr/>
      </xdr:nvSpPr>
      <xdr:spPr>
        <a:xfrm>
          <a:off x="1079500" y="124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47660</xdr:rowOff>
    </xdr:from>
    <xdr:ext cx="534377" cy="259045"/>
    <xdr:sp macro="" textlink="">
      <xdr:nvSpPr>
        <xdr:cNvPr id="203" name="テキスト ボックス 202"/>
        <xdr:cNvSpPr txBox="1"/>
      </xdr:nvSpPr>
      <xdr:spPr>
        <a:xfrm>
          <a:off x="863111" y="122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153155</xdr:rowOff>
    </xdr:from>
    <xdr:to>
      <xdr:col>6</xdr:col>
      <xdr:colOff>511175</xdr:colOff>
      <xdr:row>95</xdr:row>
      <xdr:rowOff>49828</xdr:rowOff>
    </xdr:to>
    <xdr:cxnSp macro="">
      <xdr:nvCxnSpPr>
        <xdr:cNvPr id="235" name="直線コネクタ 234"/>
        <xdr:cNvCxnSpPr/>
      </xdr:nvCxnSpPr>
      <xdr:spPr>
        <a:xfrm flipV="1">
          <a:off x="3797300" y="16269455"/>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49828</xdr:rowOff>
    </xdr:from>
    <xdr:to>
      <xdr:col>5</xdr:col>
      <xdr:colOff>358775</xdr:colOff>
      <xdr:row>96</xdr:row>
      <xdr:rowOff>50578</xdr:rowOff>
    </xdr:to>
    <xdr:cxnSp macro="">
      <xdr:nvCxnSpPr>
        <xdr:cNvPr id="238" name="直線コネクタ 237"/>
        <xdr:cNvCxnSpPr/>
      </xdr:nvCxnSpPr>
      <xdr:spPr>
        <a:xfrm flipV="1">
          <a:off x="2908300" y="16337578"/>
          <a:ext cx="889000" cy="1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50578</xdr:rowOff>
    </xdr:from>
    <xdr:to>
      <xdr:col>4</xdr:col>
      <xdr:colOff>155575</xdr:colOff>
      <xdr:row>97</xdr:row>
      <xdr:rowOff>32226</xdr:rowOff>
    </xdr:to>
    <xdr:cxnSp macro="">
      <xdr:nvCxnSpPr>
        <xdr:cNvPr id="241" name="直線コネクタ 240"/>
        <xdr:cNvCxnSpPr/>
      </xdr:nvCxnSpPr>
      <xdr:spPr>
        <a:xfrm flipV="1">
          <a:off x="2019300" y="16509778"/>
          <a:ext cx="889000" cy="1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32226</xdr:rowOff>
    </xdr:from>
    <xdr:to>
      <xdr:col>2</xdr:col>
      <xdr:colOff>638175</xdr:colOff>
      <xdr:row>97</xdr:row>
      <xdr:rowOff>45354</xdr:rowOff>
    </xdr:to>
    <xdr:cxnSp macro="">
      <xdr:nvCxnSpPr>
        <xdr:cNvPr id="244" name="直線コネクタ 243"/>
        <xdr:cNvCxnSpPr/>
      </xdr:nvCxnSpPr>
      <xdr:spPr>
        <a:xfrm flipV="1">
          <a:off x="1130300" y="16662876"/>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102355</xdr:rowOff>
    </xdr:from>
    <xdr:to>
      <xdr:col>6</xdr:col>
      <xdr:colOff>561975</xdr:colOff>
      <xdr:row>95</xdr:row>
      <xdr:rowOff>32505</xdr:rowOff>
    </xdr:to>
    <xdr:sp macro="" textlink="">
      <xdr:nvSpPr>
        <xdr:cNvPr id="254" name="円/楕円 253"/>
        <xdr:cNvSpPr/>
      </xdr:nvSpPr>
      <xdr:spPr>
        <a:xfrm>
          <a:off x="4584700" y="16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125232</xdr:rowOff>
    </xdr:from>
    <xdr:ext cx="534377" cy="259045"/>
    <xdr:sp macro="" textlink="">
      <xdr:nvSpPr>
        <xdr:cNvPr id="255" name="扶助費該当値テキスト"/>
        <xdr:cNvSpPr txBox="1"/>
      </xdr:nvSpPr>
      <xdr:spPr>
        <a:xfrm>
          <a:off x="4686300" y="160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64,588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170478</xdr:rowOff>
    </xdr:from>
    <xdr:to>
      <xdr:col>5</xdr:col>
      <xdr:colOff>409575</xdr:colOff>
      <xdr:row>95</xdr:row>
      <xdr:rowOff>100628</xdr:rowOff>
    </xdr:to>
    <xdr:sp macro="" textlink="">
      <xdr:nvSpPr>
        <xdr:cNvPr id="256" name="円/楕円 255"/>
        <xdr:cNvSpPr/>
      </xdr:nvSpPr>
      <xdr:spPr>
        <a:xfrm>
          <a:off x="3746500" y="162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117155</xdr:rowOff>
    </xdr:from>
    <xdr:ext cx="534377" cy="259045"/>
    <xdr:sp macro="" textlink="">
      <xdr:nvSpPr>
        <xdr:cNvPr id="257" name="テキスト ボックス 256"/>
        <xdr:cNvSpPr txBox="1"/>
      </xdr:nvSpPr>
      <xdr:spPr>
        <a:xfrm>
          <a:off x="3530111" y="160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171228</xdr:rowOff>
    </xdr:from>
    <xdr:to>
      <xdr:col>4</xdr:col>
      <xdr:colOff>206375</xdr:colOff>
      <xdr:row>96</xdr:row>
      <xdr:rowOff>101378</xdr:rowOff>
    </xdr:to>
    <xdr:sp macro="" textlink="">
      <xdr:nvSpPr>
        <xdr:cNvPr id="258" name="円/楕円 257"/>
        <xdr:cNvSpPr/>
      </xdr:nvSpPr>
      <xdr:spPr>
        <a:xfrm>
          <a:off x="2857500" y="164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117905</xdr:rowOff>
    </xdr:from>
    <xdr:ext cx="534377" cy="259045"/>
    <xdr:sp macro="" textlink="">
      <xdr:nvSpPr>
        <xdr:cNvPr id="259" name="テキスト ボックス 258"/>
        <xdr:cNvSpPr txBox="1"/>
      </xdr:nvSpPr>
      <xdr:spPr>
        <a:xfrm>
          <a:off x="2641111" y="162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152876</xdr:rowOff>
    </xdr:from>
    <xdr:to>
      <xdr:col>3</xdr:col>
      <xdr:colOff>3175</xdr:colOff>
      <xdr:row>97</xdr:row>
      <xdr:rowOff>83026</xdr:rowOff>
    </xdr:to>
    <xdr:sp macro="" textlink="">
      <xdr:nvSpPr>
        <xdr:cNvPr id="260" name="円/楕円 259"/>
        <xdr:cNvSpPr/>
      </xdr:nvSpPr>
      <xdr:spPr>
        <a:xfrm>
          <a:off x="1968500" y="166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99553</xdr:rowOff>
    </xdr:from>
    <xdr:ext cx="534377" cy="259045"/>
    <xdr:sp macro="" textlink="">
      <xdr:nvSpPr>
        <xdr:cNvPr id="261" name="テキスト ボックス 260"/>
        <xdr:cNvSpPr txBox="1"/>
      </xdr:nvSpPr>
      <xdr:spPr>
        <a:xfrm>
          <a:off x="1752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166004</xdr:rowOff>
    </xdr:from>
    <xdr:to>
      <xdr:col>1</xdr:col>
      <xdr:colOff>485775</xdr:colOff>
      <xdr:row>97</xdr:row>
      <xdr:rowOff>96154</xdr:rowOff>
    </xdr:to>
    <xdr:sp macro="" textlink="">
      <xdr:nvSpPr>
        <xdr:cNvPr id="262" name="円/楕円 261"/>
        <xdr:cNvSpPr/>
      </xdr:nvSpPr>
      <xdr:spPr>
        <a:xfrm>
          <a:off x="1079500" y="166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112681</xdr:rowOff>
    </xdr:from>
    <xdr:ext cx="534377" cy="259045"/>
    <xdr:sp macro="" textlink="">
      <xdr:nvSpPr>
        <xdr:cNvPr id="263" name="テキスト ボックス 262"/>
        <xdr:cNvSpPr txBox="1"/>
      </xdr:nvSpPr>
      <xdr:spPr>
        <a:xfrm>
          <a:off x="863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16991</xdr:rowOff>
    </xdr:from>
    <xdr:to>
      <xdr:col>15</xdr:col>
      <xdr:colOff>180975</xdr:colOff>
      <xdr:row>36</xdr:row>
      <xdr:rowOff>90632</xdr:rowOff>
    </xdr:to>
    <xdr:cxnSp macro="">
      <xdr:nvCxnSpPr>
        <xdr:cNvPr id="295" name="直線コネクタ 294"/>
        <xdr:cNvCxnSpPr/>
      </xdr:nvCxnSpPr>
      <xdr:spPr>
        <a:xfrm flipV="1">
          <a:off x="9639300" y="6189191"/>
          <a:ext cx="8382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90632</xdr:rowOff>
    </xdr:from>
    <xdr:to>
      <xdr:col>14</xdr:col>
      <xdr:colOff>28575</xdr:colOff>
      <xdr:row>36</xdr:row>
      <xdr:rowOff>102193</xdr:rowOff>
    </xdr:to>
    <xdr:cxnSp macro="">
      <xdr:nvCxnSpPr>
        <xdr:cNvPr id="298" name="直線コネクタ 297"/>
        <xdr:cNvCxnSpPr/>
      </xdr:nvCxnSpPr>
      <xdr:spPr>
        <a:xfrm flipV="1">
          <a:off x="8750300" y="6262832"/>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300" name="テキスト ボックス 299"/>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83301</xdr:rowOff>
    </xdr:from>
    <xdr:to>
      <xdr:col>12</xdr:col>
      <xdr:colOff>511175</xdr:colOff>
      <xdr:row>36</xdr:row>
      <xdr:rowOff>102193</xdr:rowOff>
    </xdr:to>
    <xdr:cxnSp macro="">
      <xdr:nvCxnSpPr>
        <xdr:cNvPr id="301" name="直線コネクタ 300"/>
        <xdr:cNvCxnSpPr/>
      </xdr:nvCxnSpPr>
      <xdr:spPr>
        <a:xfrm>
          <a:off x="7861300" y="6255501"/>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303" name="テキスト ボックス 302"/>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83301</xdr:rowOff>
    </xdr:from>
    <xdr:to>
      <xdr:col>11</xdr:col>
      <xdr:colOff>307975</xdr:colOff>
      <xdr:row>37</xdr:row>
      <xdr:rowOff>118914</xdr:rowOff>
    </xdr:to>
    <xdr:cxnSp macro="">
      <xdr:nvCxnSpPr>
        <xdr:cNvPr id="304" name="直線コネクタ 303"/>
        <xdr:cNvCxnSpPr/>
      </xdr:nvCxnSpPr>
      <xdr:spPr>
        <a:xfrm flipV="1">
          <a:off x="6972300" y="6255501"/>
          <a:ext cx="889000" cy="20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6" name="テキスト ボックス 305"/>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137641</xdr:rowOff>
    </xdr:from>
    <xdr:to>
      <xdr:col>15</xdr:col>
      <xdr:colOff>231775</xdr:colOff>
      <xdr:row>36</xdr:row>
      <xdr:rowOff>67791</xdr:rowOff>
    </xdr:to>
    <xdr:sp macro="" textlink="">
      <xdr:nvSpPr>
        <xdr:cNvPr id="314" name="円/楕円 313"/>
        <xdr:cNvSpPr/>
      </xdr:nvSpPr>
      <xdr:spPr>
        <a:xfrm>
          <a:off x="10426700" y="61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160518</xdr:rowOff>
    </xdr:from>
    <xdr:ext cx="534377" cy="259045"/>
    <xdr:sp macro="" textlink="">
      <xdr:nvSpPr>
        <xdr:cNvPr id="315" name="補助費等該当値テキスト"/>
        <xdr:cNvSpPr txBox="1"/>
      </xdr:nvSpPr>
      <xdr:spPr>
        <a:xfrm>
          <a:off x="10528300" y="59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39832</xdr:rowOff>
    </xdr:from>
    <xdr:to>
      <xdr:col>14</xdr:col>
      <xdr:colOff>79375</xdr:colOff>
      <xdr:row>36</xdr:row>
      <xdr:rowOff>141432</xdr:rowOff>
    </xdr:to>
    <xdr:sp macro="" textlink="">
      <xdr:nvSpPr>
        <xdr:cNvPr id="316" name="円/楕円 315"/>
        <xdr:cNvSpPr/>
      </xdr:nvSpPr>
      <xdr:spPr>
        <a:xfrm>
          <a:off x="9588500" y="62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157959</xdr:rowOff>
    </xdr:from>
    <xdr:ext cx="534377" cy="259045"/>
    <xdr:sp macro="" textlink="">
      <xdr:nvSpPr>
        <xdr:cNvPr id="317" name="テキスト ボックス 316"/>
        <xdr:cNvSpPr txBox="1"/>
      </xdr:nvSpPr>
      <xdr:spPr>
        <a:xfrm>
          <a:off x="9372111" y="59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51393</xdr:rowOff>
    </xdr:from>
    <xdr:to>
      <xdr:col>12</xdr:col>
      <xdr:colOff>561975</xdr:colOff>
      <xdr:row>36</xdr:row>
      <xdr:rowOff>152993</xdr:rowOff>
    </xdr:to>
    <xdr:sp macro="" textlink="">
      <xdr:nvSpPr>
        <xdr:cNvPr id="318" name="円/楕円 317"/>
        <xdr:cNvSpPr/>
      </xdr:nvSpPr>
      <xdr:spPr>
        <a:xfrm>
          <a:off x="8699500" y="6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169520</xdr:rowOff>
    </xdr:from>
    <xdr:ext cx="534377" cy="259045"/>
    <xdr:sp macro="" textlink="">
      <xdr:nvSpPr>
        <xdr:cNvPr id="319" name="テキスト ボックス 318"/>
        <xdr:cNvSpPr txBox="1"/>
      </xdr:nvSpPr>
      <xdr:spPr>
        <a:xfrm>
          <a:off x="8483111" y="59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32501</xdr:rowOff>
    </xdr:from>
    <xdr:to>
      <xdr:col>11</xdr:col>
      <xdr:colOff>358775</xdr:colOff>
      <xdr:row>36</xdr:row>
      <xdr:rowOff>134101</xdr:rowOff>
    </xdr:to>
    <xdr:sp macro="" textlink="">
      <xdr:nvSpPr>
        <xdr:cNvPr id="320" name="円/楕円 319"/>
        <xdr:cNvSpPr/>
      </xdr:nvSpPr>
      <xdr:spPr>
        <a:xfrm>
          <a:off x="7810500" y="62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150628</xdr:rowOff>
    </xdr:from>
    <xdr:ext cx="534377" cy="259045"/>
    <xdr:sp macro="" textlink="">
      <xdr:nvSpPr>
        <xdr:cNvPr id="321" name="テキスト ボックス 320"/>
        <xdr:cNvSpPr txBox="1"/>
      </xdr:nvSpPr>
      <xdr:spPr>
        <a:xfrm>
          <a:off x="7594111" y="59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68114</xdr:rowOff>
    </xdr:from>
    <xdr:to>
      <xdr:col>10</xdr:col>
      <xdr:colOff>155575</xdr:colOff>
      <xdr:row>37</xdr:row>
      <xdr:rowOff>169714</xdr:rowOff>
    </xdr:to>
    <xdr:sp macro="" textlink="">
      <xdr:nvSpPr>
        <xdr:cNvPr id="322" name="円/楕円 321"/>
        <xdr:cNvSpPr/>
      </xdr:nvSpPr>
      <xdr:spPr>
        <a:xfrm>
          <a:off x="6921500" y="64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160841</xdr:rowOff>
    </xdr:from>
    <xdr:ext cx="534377" cy="259045"/>
    <xdr:sp macro="" textlink="">
      <xdr:nvSpPr>
        <xdr:cNvPr id="323" name="テキスト ボックス 322"/>
        <xdr:cNvSpPr txBox="1"/>
      </xdr:nvSpPr>
      <xdr:spPr>
        <a:xfrm>
          <a:off x="6705111" y="65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141826</xdr:rowOff>
    </xdr:from>
    <xdr:to>
      <xdr:col>15</xdr:col>
      <xdr:colOff>180975</xdr:colOff>
      <xdr:row>55</xdr:row>
      <xdr:rowOff>125504</xdr:rowOff>
    </xdr:to>
    <xdr:cxnSp macro="">
      <xdr:nvCxnSpPr>
        <xdr:cNvPr id="352" name="直線コネクタ 351"/>
        <xdr:cNvCxnSpPr/>
      </xdr:nvCxnSpPr>
      <xdr:spPr>
        <a:xfrm>
          <a:off x="9639300" y="9057226"/>
          <a:ext cx="838200" cy="4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141826</xdr:rowOff>
    </xdr:from>
    <xdr:to>
      <xdr:col>14</xdr:col>
      <xdr:colOff>28575</xdr:colOff>
      <xdr:row>55</xdr:row>
      <xdr:rowOff>148082</xdr:rowOff>
    </xdr:to>
    <xdr:cxnSp macro="">
      <xdr:nvCxnSpPr>
        <xdr:cNvPr id="355" name="直線コネクタ 354"/>
        <xdr:cNvCxnSpPr/>
      </xdr:nvCxnSpPr>
      <xdr:spPr>
        <a:xfrm flipV="1">
          <a:off x="8750300" y="9057226"/>
          <a:ext cx="889000" cy="5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146057</xdr:rowOff>
    </xdr:from>
    <xdr:ext cx="534377" cy="259045"/>
    <xdr:sp macro="" textlink="">
      <xdr:nvSpPr>
        <xdr:cNvPr id="357" name="テキスト ボックス 356"/>
        <xdr:cNvSpPr txBox="1"/>
      </xdr:nvSpPr>
      <xdr:spPr>
        <a:xfrm>
          <a:off x="9372111" y="97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148082</xdr:rowOff>
    </xdr:from>
    <xdr:to>
      <xdr:col>12</xdr:col>
      <xdr:colOff>511175</xdr:colOff>
      <xdr:row>57</xdr:row>
      <xdr:rowOff>71875</xdr:rowOff>
    </xdr:to>
    <xdr:cxnSp macro="">
      <xdr:nvCxnSpPr>
        <xdr:cNvPr id="358" name="直線コネクタ 357"/>
        <xdr:cNvCxnSpPr/>
      </xdr:nvCxnSpPr>
      <xdr:spPr>
        <a:xfrm flipV="1">
          <a:off x="7861300" y="9577832"/>
          <a:ext cx="889000" cy="26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71312</xdr:rowOff>
    </xdr:from>
    <xdr:ext cx="534377" cy="259045"/>
    <xdr:sp macro="" textlink="">
      <xdr:nvSpPr>
        <xdr:cNvPr id="360" name="テキスト ボックス 359"/>
        <xdr:cNvSpPr txBox="1"/>
      </xdr:nvSpPr>
      <xdr:spPr>
        <a:xfrm>
          <a:off x="8483111" y="96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71875</xdr:rowOff>
    </xdr:from>
    <xdr:to>
      <xdr:col>11</xdr:col>
      <xdr:colOff>307975</xdr:colOff>
      <xdr:row>58</xdr:row>
      <xdr:rowOff>10953</xdr:rowOff>
    </xdr:to>
    <xdr:cxnSp macro="">
      <xdr:nvCxnSpPr>
        <xdr:cNvPr id="361" name="直線コネクタ 360"/>
        <xdr:cNvCxnSpPr/>
      </xdr:nvCxnSpPr>
      <xdr:spPr>
        <a:xfrm flipV="1">
          <a:off x="6972300" y="9844525"/>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74704</xdr:rowOff>
    </xdr:from>
    <xdr:to>
      <xdr:col>15</xdr:col>
      <xdr:colOff>231775</xdr:colOff>
      <xdr:row>56</xdr:row>
      <xdr:rowOff>4854</xdr:rowOff>
    </xdr:to>
    <xdr:sp macro="" textlink="">
      <xdr:nvSpPr>
        <xdr:cNvPr id="371" name="円/楕円 370"/>
        <xdr:cNvSpPr/>
      </xdr:nvSpPr>
      <xdr:spPr>
        <a:xfrm>
          <a:off x="10426700" y="95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97581</xdr:rowOff>
    </xdr:from>
    <xdr:ext cx="534377" cy="259045"/>
    <xdr:sp macro="" textlink="">
      <xdr:nvSpPr>
        <xdr:cNvPr id="372" name="普通建設事業費該当値テキスト"/>
        <xdr:cNvSpPr txBox="1"/>
      </xdr:nvSpPr>
      <xdr:spPr>
        <a:xfrm>
          <a:off x="10528300" y="93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79,363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91026</xdr:rowOff>
    </xdr:from>
    <xdr:to>
      <xdr:col>14</xdr:col>
      <xdr:colOff>79375</xdr:colOff>
      <xdr:row>53</xdr:row>
      <xdr:rowOff>21176</xdr:rowOff>
    </xdr:to>
    <xdr:sp macro="" textlink="">
      <xdr:nvSpPr>
        <xdr:cNvPr id="373" name="円/楕円 372"/>
        <xdr:cNvSpPr/>
      </xdr:nvSpPr>
      <xdr:spPr>
        <a:xfrm>
          <a:off x="9588500" y="90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37703</xdr:rowOff>
    </xdr:from>
    <xdr:ext cx="599010" cy="259045"/>
    <xdr:sp macro="" textlink="">
      <xdr:nvSpPr>
        <xdr:cNvPr id="374" name="テキスト ボックス 373"/>
        <xdr:cNvSpPr txBox="1"/>
      </xdr:nvSpPr>
      <xdr:spPr>
        <a:xfrm>
          <a:off x="9339794" y="87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144,721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97282</xdr:rowOff>
    </xdr:from>
    <xdr:to>
      <xdr:col>12</xdr:col>
      <xdr:colOff>561975</xdr:colOff>
      <xdr:row>56</xdr:row>
      <xdr:rowOff>27432</xdr:rowOff>
    </xdr:to>
    <xdr:sp macro="" textlink="">
      <xdr:nvSpPr>
        <xdr:cNvPr id="375" name="円/楕円 374"/>
        <xdr:cNvSpPr/>
      </xdr:nvSpPr>
      <xdr:spPr>
        <a:xfrm>
          <a:off x="8699500" y="95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43959</xdr:rowOff>
    </xdr:from>
    <xdr:ext cx="534377" cy="259045"/>
    <xdr:sp macro="" textlink="">
      <xdr:nvSpPr>
        <xdr:cNvPr id="376" name="テキスト ボックス 375"/>
        <xdr:cNvSpPr txBox="1"/>
      </xdr:nvSpPr>
      <xdr:spPr>
        <a:xfrm>
          <a:off x="8483111" y="93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21075</xdr:rowOff>
    </xdr:from>
    <xdr:to>
      <xdr:col>11</xdr:col>
      <xdr:colOff>358775</xdr:colOff>
      <xdr:row>57</xdr:row>
      <xdr:rowOff>122675</xdr:rowOff>
    </xdr:to>
    <xdr:sp macro="" textlink="">
      <xdr:nvSpPr>
        <xdr:cNvPr id="377" name="円/楕円 376"/>
        <xdr:cNvSpPr/>
      </xdr:nvSpPr>
      <xdr:spPr>
        <a:xfrm>
          <a:off x="7810500" y="97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113802</xdr:rowOff>
    </xdr:from>
    <xdr:ext cx="534377" cy="259045"/>
    <xdr:sp macro="" textlink="">
      <xdr:nvSpPr>
        <xdr:cNvPr id="378" name="テキスト ボックス 377"/>
        <xdr:cNvSpPr txBox="1"/>
      </xdr:nvSpPr>
      <xdr:spPr>
        <a:xfrm>
          <a:off x="7594111" y="98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131603</xdr:rowOff>
    </xdr:from>
    <xdr:to>
      <xdr:col>10</xdr:col>
      <xdr:colOff>155575</xdr:colOff>
      <xdr:row>58</xdr:row>
      <xdr:rowOff>61753</xdr:rowOff>
    </xdr:to>
    <xdr:sp macro="" textlink="">
      <xdr:nvSpPr>
        <xdr:cNvPr id="379" name="円/楕円 378"/>
        <xdr:cNvSpPr/>
      </xdr:nvSpPr>
      <xdr:spPr>
        <a:xfrm>
          <a:off x="6921500" y="99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52880</xdr:rowOff>
    </xdr:from>
    <xdr:ext cx="534377" cy="259045"/>
    <xdr:sp macro="" textlink="">
      <xdr:nvSpPr>
        <xdr:cNvPr id="380" name="テキスト ボックス 379"/>
        <xdr:cNvSpPr txBox="1"/>
      </xdr:nvSpPr>
      <xdr:spPr>
        <a:xfrm>
          <a:off x="6705111" y="99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69444</xdr:rowOff>
    </xdr:from>
    <xdr:to>
      <xdr:col>15</xdr:col>
      <xdr:colOff>180340</xdr:colOff>
      <xdr:row>79</xdr:row>
      <xdr:rowOff>97496</xdr:rowOff>
    </xdr:to>
    <xdr:cxnSp macro="">
      <xdr:nvCxnSpPr>
        <xdr:cNvPr id="406" name="直線コネクタ 405"/>
        <xdr:cNvCxnSpPr/>
      </xdr:nvCxnSpPr>
      <xdr:spPr>
        <a:xfrm flipV="1">
          <a:off x="10475595" y="12413844"/>
          <a:ext cx="1270" cy="122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101323</xdr:rowOff>
    </xdr:from>
    <xdr:ext cx="378565" cy="259045"/>
    <xdr:sp macro="" textlink="">
      <xdr:nvSpPr>
        <xdr:cNvPr id="407" name="普通建設事業費 （ うち新規整備　）最小値テキスト"/>
        <xdr:cNvSpPr txBox="1"/>
      </xdr:nvSpPr>
      <xdr:spPr>
        <a:xfrm>
          <a:off x="10528300" y="13645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97496</xdr:rowOff>
    </xdr:from>
    <xdr:to>
      <xdr:col>15</xdr:col>
      <xdr:colOff>269875</xdr:colOff>
      <xdr:row>79</xdr:row>
      <xdr:rowOff>97496</xdr:rowOff>
    </xdr:to>
    <xdr:cxnSp macro="">
      <xdr:nvCxnSpPr>
        <xdr:cNvPr id="408" name="直線コネクタ 407"/>
        <xdr:cNvCxnSpPr/>
      </xdr:nvCxnSpPr>
      <xdr:spPr>
        <a:xfrm>
          <a:off x="10388600" y="1364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16121</xdr:rowOff>
    </xdr:from>
    <xdr:ext cx="599010" cy="259045"/>
    <xdr:sp macro="" textlink="">
      <xdr:nvSpPr>
        <xdr:cNvPr id="409" name="普通建設事業費 （ うち新規整備　）最大値テキスト"/>
        <xdr:cNvSpPr txBox="1"/>
      </xdr:nvSpPr>
      <xdr:spPr>
        <a:xfrm>
          <a:off x="10528300" y="1218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72</xdr:row>
      <xdr:rowOff>69444</xdr:rowOff>
    </xdr:from>
    <xdr:to>
      <xdr:col>15</xdr:col>
      <xdr:colOff>269875</xdr:colOff>
      <xdr:row>72</xdr:row>
      <xdr:rowOff>69444</xdr:rowOff>
    </xdr:to>
    <xdr:cxnSp macro="">
      <xdr:nvCxnSpPr>
        <xdr:cNvPr id="410" name="直線コネクタ 409"/>
        <xdr:cNvCxnSpPr/>
      </xdr:nvCxnSpPr>
      <xdr:spPr>
        <a:xfrm>
          <a:off x="10388600" y="1241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59537</xdr:rowOff>
    </xdr:from>
    <xdr:to>
      <xdr:col>15</xdr:col>
      <xdr:colOff>180975</xdr:colOff>
      <xdr:row>76</xdr:row>
      <xdr:rowOff>81984</xdr:rowOff>
    </xdr:to>
    <xdr:cxnSp macro="">
      <xdr:nvCxnSpPr>
        <xdr:cNvPr id="411" name="直線コネクタ 410"/>
        <xdr:cNvCxnSpPr/>
      </xdr:nvCxnSpPr>
      <xdr:spPr>
        <a:xfrm>
          <a:off x="9639300" y="12232487"/>
          <a:ext cx="838200" cy="87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84047</xdr:rowOff>
    </xdr:from>
    <xdr:ext cx="534377" cy="259045"/>
    <xdr:sp macro="" textlink="">
      <xdr:nvSpPr>
        <xdr:cNvPr id="412" name="普通建設事業費 （ うち新規整備　）平均値テキスト"/>
        <xdr:cNvSpPr txBox="1"/>
      </xdr:nvSpPr>
      <xdr:spPr>
        <a:xfrm>
          <a:off x="10528300" y="132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105620</xdr:rowOff>
    </xdr:from>
    <xdr:to>
      <xdr:col>15</xdr:col>
      <xdr:colOff>231775</xdr:colOff>
      <xdr:row>78</xdr:row>
      <xdr:rowOff>35770</xdr:rowOff>
    </xdr:to>
    <xdr:sp macro="" textlink="">
      <xdr:nvSpPr>
        <xdr:cNvPr id="413" name="フローチャート : 判断 412"/>
        <xdr:cNvSpPr/>
      </xdr:nvSpPr>
      <xdr:spPr>
        <a:xfrm>
          <a:off x="104267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62948</xdr:rowOff>
    </xdr:from>
    <xdr:to>
      <xdr:col>14</xdr:col>
      <xdr:colOff>79375</xdr:colOff>
      <xdr:row>77</xdr:row>
      <xdr:rowOff>164548</xdr:rowOff>
    </xdr:to>
    <xdr:sp macro="" textlink="">
      <xdr:nvSpPr>
        <xdr:cNvPr id="414" name="フローチャート : 判断 413"/>
        <xdr:cNvSpPr/>
      </xdr:nvSpPr>
      <xdr:spPr>
        <a:xfrm>
          <a:off x="9588500" y="1326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155675</xdr:rowOff>
    </xdr:from>
    <xdr:ext cx="534377" cy="259045"/>
    <xdr:sp macro="" textlink="">
      <xdr:nvSpPr>
        <xdr:cNvPr id="415" name="テキスト ボックス 414"/>
        <xdr:cNvSpPr txBox="1"/>
      </xdr:nvSpPr>
      <xdr:spPr>
        <a:xfrm>
          <a:off x="9372111" y="133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31184</xdr:rowOff>
    </xdr:from>
    <xdr:to>
      <xdr:col>15</xdr:col>
      <xdr:colOff>231775</xdr:colOff>
      <xdr:row>76</xdr:row>
      <xdr:rowOff>132784</xdr:rowOff>
    </xdr:to>
    <xdr:sp macro="" textlink="">
      <xdr:nvSpPr>
        <xdr:cNvPr id="421" name="円/楕円 420"/>
        <xdr:cNvSpPr/>
      </xdr:nvSpPr>
      <xdr:spPr>
        <a:xfrm>
          <a:off x="10426700" y="130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54061</xdr:rowOff>
    </xdr:from>
    <xdr:ext cx="534377" cy="259045"/>
    <xdr:sp macro="" textlink="">
      <xdr:nvSpPr>
        <xdr:cNvPr id="422" name="普通建設事業費 （ うち新規整備　）該当値テキスト"/>
        <xdr:cNvSpPr txBox="1"/>
      </xdr:nvSpPr>
      <xdr:spPr>
        <a:xfrm>
          <a:off x="10528300" y="129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8737</xdr:rowOff>
    </xdr:from>
    <xdr:to>
      <xdr:col>14</xdr:col>
      <xdr:colOff>79375</xdr:colOff>
      <xdr:row>71</xdr:row>
      <xdr:rowOff>110337</xdr:rowOff>
    </xdr:to>
    <xdr:sp macro="" textlink="">
      <xdr:nvSpPr>
        <xdr:cNvPr id="423" name="円/楕円 422"/>
        <xdr:cNvSpPr/>
      </xdr:nvSpPr>
      <xdr:spPr>
        <a:xfrm>
          <a:off x="9588500" y="121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126864</xdr:rowOff>
    </xdr:from>
    <xdr:ext cx="599010" cy="259045"/>
    <xdr:sp macro="" textlink="">
      <xdr:nvSpPr>
        <xdr:cNvPr id="424" name="テキスト ボックス 423"/>
        <xdr:cNvSpPr txBox="1"/>
      </xdr:nvSpPr>
      <xdr:spPr>
        <a:xfrm>
          <a:off x="9339794" y="119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50" name="直線コネクタ 449"/>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51"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2" name="直線コネクタ 451"/>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3"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4" name="直線コネクタ 453"/>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161427</xdr:rowOff>
    </xdr:from>
    <xdr:to>
      <xdr:col>15</xdr:col>
      <xdr:colOff>180975</xdr:colOff>
      <xdr:row>98</xdr:row>
      <xdr:rowOff>161460</xdr:rowOff>
    </xdr:to>
    <xdr:cxnSp macro="">
      <xdr:nvCxnSpPr>
        <xdr:cNvPr id="455" name="直線コネクタ 454"/>
        <xdr:cNvCxnSpPr/>
      </xdr:nvCxnSpPr>
      <xdr:spPr>
        <a:xfrm>
          <a:off x="9639300" y="1696352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6"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7" name="フローチャート : 判断 456"/>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8" name="フローチャート : 判断 457"/>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9" name="テキスト ボックス 458"/>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110660</xdr:rowOff>
    </xdr:from>
    <xdr:to>
      <xdr:col>15</xdr:col>
      <xdr:colOff>231775</xdr:colOff>
      <xdr:row>99</xdr:row>
      <xdr:rowOff>40810</xdr:rowOff>
    </xdr:to>
    <xdr:sp macro="" textlink="">
      <xdr:nvSpPr>
        <xdr:cNvPr id="465" name="円/楕円 464"/>
        <xdr:cNvSpPr/>
      </xdr:nvSpPr>
      <xdr:spPr>
        <a:xfrm>
          <a:off x="10426700" y="169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25587</xdr:rowOff>
    </xdr:from>
    <xdr:ext cx="534377" cy="259045"/>
    <xdr:sp macro="" textlink="">
      <xdr:nvSpPr>
        <xdr:cNvPr id="466" name="普通建設事業費 （ うち更新整備　）該当値テキスト"/>
        <xdr:cNvSpPr txBox="1"/>
      </xdr:nvSpPr>
      <xdr:spPr>
        <a:xfrm>
          <a:off x="10528300" y="1682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110627</xdr:rowOff>
    </xdr:from>
    <xdr:to>
      <xdr:col>14</xdr:col>
      <xdr:colOff>79375</xdr:colOff>
      <xdr:row>99</xdr:row>
      <xdr:rowOff>40777</xdr:rowOff>
    </xdr:to>
    <xdr:sp macro="" textlink="">
      <xdr:nvSpPr>
        <xdr:cNvPr id="467" name="円/楕円 466"/>
        <xdr:cNvSpPr/>
      </xdr:nvSpPr>
      <xdr:spPr>
        <a:xfrm>
          <a:off x="9588500" y="169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31904</xdr:rowOff>
    </xdr:from>
    <xdr:ext cx="534377" cy="259045"/>
    <xdr:sp macro="" textlink="">
      <xdr:nvSpPr>
        <xdr:cNvPr id="468" name="テキスト ボックス 467"/>
        <xdr:cNvSpPr txBox="1"/>
      </xdr:nvSpPr>
      <xdr:spPr>
        <a:xfrm>
          <a:off x="9372111" y="170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2" name="テキスト ボックス 48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4" name="テキスト ボックス 48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6" name="テキスト ボックス 48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8" name="テキスト ボックス 48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2" name="直線コネクタ 491"/>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5"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6" name="直線コネクタ 495"/>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137223</xdr:rowOff>
    </xdr:from>
    <xdr:to>
      <xdr:col>23</xdr:col>
      <xdr:colOff>517525</xdr:colOff>
      <xdr:row>36</xdr:row>
      <xdr:rowOff>68263</xdr:rowOff>
    </xdr:to>
    <xdr:cxnSp macro="">
      <xdr:nvCxnSpPr>
        <xdr:cNvPr id="497" name="直線コネクタ 496"/>
        <xdr:cNvCxnSpPr/>
      </xdr:nvCxnSpPr>
      <xdr:spPr>
        <a:xfrm>
          <a:off x="15481300" y="5452173"/>
          <a:ext cx="838200" cy="7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32656</xdr:rowOff>
    </xdr:from>
    <xdr:ext cx="378565" cy="259045"/>
    <xdr:sp macro="" textlink="">
      <xdr:nvSpPr>
        <xdr:cNvPr id="498" name="災害復旧事業費平均値テキスト"/>
        <xdr:cNvSpPr txBox="1"/>
      </xdr:nvSpPr>
      <xdr:spPr>
        <a:xfrm>
          <a:off x="16370300" y="6547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9" name="フローチャート : 判断 498"/>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137223</xdr:rowOff>
    </xdr:from>
    <xdr:to>
      <xdr:col>22</xdr:col>
      <xdr:colOff>365125</xdr:colOff>
      <xdr:row>36</xdr:row>
      <xdr:rowOff>71501</xdr:rowOff>
    </xdr:to>
    <xdr:cxnSp macro="">
      <xdr:nvCxnSpPr>
        <xdr:cNvPr id="500" name="直線コネクタ 499"/>
        <xdr:cNvCxnSpPr/>
      </xdr:nvCxnSpPr>
      <xdr:spPr>
        <a:xfrm flipV="1">
          <a:off x="14592300" y="5452173"/>
          <a:ext cx="889000" cy="7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501" name="フローチャート : 判断 500"/>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127525</xdr:rowOff>
    </xdr:from>
    <xdr:ext cx="378565" cy="259045"/>
    <xdr:sp macro="" textlink="">
      <xdr:nvSpPr>
        <xdr:cNvPr id="502" name="テキスト ボックス 501"/>
        <xdr:cNvSpPr txBox="1"/>
      </xdr:nvSpPr>
      <xdr:spPr>
        <a:xfrm>
          <a:off x="15292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90360</xdr:rowOff>
    </xdr:from>
    <xdr:to>
      <xdr:col>21</xdr:col>
      <xdr:colOff>161925</xdr:colOff>
      <xdr:row>36</xdr:row>
      <xdr:rowOff>71501</xdr:rowOff>
    </xdr:to>
    <xdr:cxnSp macro="">
      <xdr:nvCxnSpPr>
        <xdr:cNvPr id="503" name="直線コネクタ 502"/>
        <xdr:cNvCxnSpPr/>
      </xdr:nvCxnSpPr>
      <xdr:spPr>
        <a:xfrm>
          <a:off x="13703300" y="5576760"/>
          <a:ext cx="889000" cy="66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4" name="フローチャート : 判断 503"/>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84662</xdr:rowOff>
    </xdr:from>
    <xdr:ext cx="378565" cy="259045"/>
    <xdr:sp macro="" textlink="">
      <xdr:nvSpPr>
        <xdr:cNvPr id="505" name="テキスト ボックス 504"/>
        <xdr:cNvSpPr txBox="1"/>
      </xdr:nvSpPr>
      <xdr:spPr>
        <a:xfrm>
          <a:off x="14403017" y="6599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90360</xdr:rowOff>
    </xdr:from>
    <xdr:to>
      <xdr:col>19</xdr:col>
      <xdr:colOff>644525</xdr:colOff>
      <xdr:row>38</xdr:row>
      <xdr:rowOff>144463</xdr:rowOff>
    </xdr:to>
    <xdr:cxnSp macro="">
      <xdr:nvCxnSpPr>
        <xdr:cNvPr id="506" name="直線コネクタ 505"/>
        <xdr:cNvCxnSpPr/>
      </xdr:nvCxnSpPr>
      <xdr:spPr>
        <a:xfrm flipV="1">
          <a:off x="12814300" y="5576760"/>
          <a:ext cx="889000" cy="10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7" name="フローチャート : 判断 506"/>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49801</xdr:rowOff>
    </xdr:from>
    <xdr:ext cx="469744" cy="259045"/>
    <xdr:sp macro="" textlink="">
      <xdr:nvSpPr>
        <xdr:cNvPr id="508" name="テキスト ボックス 507"/>
        <xdr:cNvSpPr txBox="1"/>
      </xdr:nvSpPr>
      <xdr:spPr>
        <a:xfrm>
          <a:off x="13468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9" name="フローチャート : 判断 508"/>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10" name="テキスト ボックス 509"/>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17463</xdr:rowOff>
    </xdr:from>
    <xdr:to>
      <xdr:col>23</xdr:col>
      <xdr:colOff>568325</xdr:colOff>
      <xdr:row>36</xdr:row>
      <xdr:rowOff>119063</xdr:rowOff>
    </xdr:to>
    <xdr:sp macro="" textlink="">
      <xdr:nvSpPr>
        <xdr:cNvPr id="516" name="円/楕円 515"/>
        <xdr:cNvSpPr/>
      </xdr:nvSpPr>
      <xdr:spPr>
        <a:xfrm>
          <a:off x="162687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40340</xdr:rowOff>
    </xdr:from>
    <xdr:ext cx="469744" cy="259045"/>
    <xdr:sp macro="" textlink="">
      <xdr:nvSpPr>
        <xdr:cNvPr id="517" name="災害復旧事業費該当値テキスト"/>
        <xdr:cNvSpPr txBox="1"/>
      </xdr:nvSpPr>
      <xdr:spPr>
        <a:xfrm>
          <a:off x="16370300" y="604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86423</xdr:rowOff>
    </xdr:from>
    <xdr:to>
      <xdr:col>22</xdr:col>
      <xdr:colOff>415925</xdr:colOff>
      <xdr:row>32</xdr:row>
      <xdr:rowOff>16573</xdr:rowOff>
    </xdr:to>
    <xdr:sp macro="" textlink="">
      <xdr:nvSpPr>
        <xdr:cNvPr id="518" name="円/楕円 517"/>
        <xdr:cNvSpPr/>
      </xdr:nvSpPr>
      <xdr:spPr>
        <a:xfrm>
          <a:off x="15430500" y="54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30</xdr:row>
      <xdr:rowOff>33100</xdr:rowOff>
    </xdr:from>
    <xdr:ext cx="469744" cy="259045"/>
    <xdr:sp macro="" textlink="">
      <xdr:nvSpPr>
        <xdr:cNvPr id="519" name="テキスト ボックス 518"/>
        <xdr:cNvSpPr txBox="1"/>
      </xdr:nvSpPr>
      <xdr:spPr>
        <a:xfrm>
          <a:off x="15246427" y="517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20701</xdr:rowOff>
    </xdr:from>
    <xdr:to>
      <xdr:col>21</xdr:col>
      <xdr:colOff>212725</xdr:colOff>
      <xdr:row>36</xdr:row>
      <xdr:rowOff>122301</xdr:rowOff>
    </xdr:to>
    <xdr:sp macro="" textlink="">
      <xdr:nvSpPr>
        <xdr:cNvPr id="520" name="円/楕円 519"/>
        <xdr:cNvSpPr/>
      </xdr:nvSpPr>
      <xdr:spPr>
        <a:xfrm>
          <a:off x="14541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138828</xdr:rowOff>
    </xdr:from>
    <xdr:ext cx="469744" cy="259045"/>
    <xdr:sp macro="" textlink="">
      <xdr:nvSpPr>
        <xdr:cNvPr id="521" name="テキスト ボックス 520"/>
        <xdr:cNvSpPr txBox="1"/>
      </xdr:nvSpPr>
      <xdr:spPr>
        <a:xfrm>
          <a:off x="14357427" y="596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39560</xdr:rowOff>
    </xdr:from>
    <xdr:to>
      <xdr:col>20</xdr:col>
      <xdr:colOff>9525</xdr:colOff>
      <xdr:row>32</xdr:row>
      <xdr:rowOff>141160</xdr:rowOff>
    </xdr:to>
    <xdr:sp macro="" textlink="">
      <xdr:nvSpPr>
        <xdr:cNvPr id="522" name="円/楕円 521"/>
        <xdr:cNvSpPr/>
      </xdr:nvSpPr>
      <xdr:spPr>
        <a:xfrm>
          <a:off x="13652500" y="55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30</xdr:row>
      <xdr:rowOff>157687</xdr:rowOff>
    </xdr:from>
    <xdr:ext cx="469744" cy="259045"/>
    <xdr:sp macro="" textlink="">
      <xdr:nvSpPr>
        <xdr:cNvPr id="523" name="テキスト ボックス 522"/>
        <xdr:cNvSpPr txBox="1"/>
      </xdr:nvSpPr>
      <xdr:spPr>
        <a:xfrm>
          <a:off x="13468427" y="530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93663</xdr:rowOff>
    </xdr:from>
    <xdr:to>
      <xdr:col>18</xdr:col>
      <xdr:colOff>492125</xdr:colOff>
      <xdr:row>39</xdr:row>
      <xdr:rowOff>23813</xdr:rowOff>
    </xdr:to>
    <xdr:sp macro="" textlink="">
      <xdr:nvSpPr>
        <xdr:cNvPr id="524" name="円/楕円 523"/>
        <xdr:cNvSpPr/>
      </xdr:nvSpPr>
      <xdr:spPr>
        <a:xfrm>
          <a:off x="12763500" y="66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14940</xdr:rowOff>
    </xdr:from>
    <xdr:ext cx="378565" cy="259045"/>
    <xdr:sp macro="" textlink="">
      <xdr:nvSpPr>
        <xdr:cNvPr id="525" name="テキスト ボックス 524"/>
        <xdr:cNvSpPr txBox="1"/>
      </xdr:nvSpPr>
      <xdr:spPr>
        <a:xfrm>
          <a:off x="12625017" y="670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600" name="直線コネクタ 599"/>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601"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2" name="直線コネクタ 601"/>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3"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4" name="直線コネクタ 603"/>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102798</xdr:rowOff>
    </xdr:from>
    <xdr:to>
      <xdr:col>23</xdr:col>
      <xdr:colOff>517525</xdr:colOff>
      <xdr:row>75</xdr:row>
      <xdr:rowOff>121755</xdr:rowOff>
    </xdr:to>
    <xdr:cxnSp macro="">
      <xdr:nvCxnSpPr>
        <xdr:cNvPr id="605" name="直線コネクタ 604"/>
        <xdr:cNvCxnSpPr/>
      </xdr:nvCxnSpPr>
      <xdr:spPr>
        <a:xfrm>
          <a:off x="15481300" y="12961548"/>
          <a:ext cx="8382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6"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7" name="フローチャート : 判断 606"/>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102798</xdr:rowOff>
    </xdr:from>
    <xdr:to>
      <xdr:col>22</xdr:col>
      <xdr:colOff>365125</xdr:colOff>
      <xdr:row>75</xdr:row>
      <xdr:rowOff>118750</xdr:rowOff>
    </xdr:to>
    <xdr:cxnSp macro="">
      <xdr:nvCxnSpPr>
        <xdr:cNvPr id="608" name="直線コネクタ 607"/>
        <xdr:cNvCxnSpPr/>
      </xdr:nvCxnSpPr>
      <xdr:spPr>
        <a:xfrm flipV="1">
          <a:off x="14592300" y="12961548"/>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9" name="フローチャート : 判断 608"/>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77925</xdr:rowOff>
    </xdr:from>
    <xdr:ext cx="534377" cy="259045"/>
    <xdr:sp macro="" textlink="">
      <xdr:nvSpPr>
        <xdr:cNvPr id="610" name="テキスト ボックス 609"/>
        <xdr:cNvSpPr txBox="1"/>
      </xdr:nvSpPr>
      <xdr:spPr>
        <a:xfrm>
          <a:off x="15214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104773</xdr:rowOff>
    </xdr:from>
    <xdr:to>
      <xdr:col>21</xdr:col>
      <xdr:colOff>161925</xdr:colOff>
      <xdr:row>75</xdr:row>
      <xdr:rowOff>118750</xdr:rowOff>
    </xdr:to>
    <xdr:cxnSp macro="">
      <xdr:nvCxnSpPr>
        <xdr:cNvPr id="611" name="直線コネクタ 610"/>
        <xdr:cNvCxnSpPr/>
      </xdr:nvCxnSpPr>
      <xdr:spPr>
        <a:xfrm>
          <a:off x="13703300" y="12963523"/>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2" name="フローチャート : 判断 611"/>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47880</xdr:rowOff>
    </xdr:from>
    <xdr:ext cx="534377" cy="259045"/>
    <xdr:sp macro="" textlink="">
      <xdr:nvSpPr>
        <xdr:cNvPr id="613" name="テキスト ボックス 612"/>
        <xdr:cNvSpPr txBox="1"/>
      </xdr:nvSpPr>
      <xdr:spPr>
        <a:xfrm>
          <a:off x="14325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61519</xdr:rowOff>
    </xdr:from>
    <xdr:to>
      <xdr:col>19</xdr:col>
      <xdr:colOff>644525</xdr:colOff>
      <xdr:row>75</xdr:row>
      <xdr:rowOff>104773</xdr:rowOff>
    </xdr:to>
    <xdr:cxnSp macro="">
      <xdr:nvCxnSpPr>
        <xdr:cNvPr id="614" name="直線コネクタ 613"/>
        <xdr:cNvCxnSpPr/>
      </xdr:nvCxnSpPr>
      <xdr:spPr>
        <a:xfrm>
          <a:off x="12814300" y="12920269"/>
          <a:ext cx="889000" cy="4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5" name="フローチャート : 判断 614"/>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37397</xdr:rowOff>
    </xdr:from>
    <xdr:ext cx="534377" cy="259045"/>
    <xdr:sp macro="" textlink="">
      <xdr:nvSpPr>
        <xdr:cNvPr id="616" name="テキスト ボックス 615"/>
        <xdr:cNvSpPr txBox="1"/>
      </xdr:nvSpPr>
      <xdr:spPr>
        <a:xfrm>
          <a:off x="13436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7" name="フローチャート : 判断 616"/>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158604</xdr:rowOff>
    </xdr:from>
    <xdr:ext cx="534377" cy="259045"/>
    <xdr:sp macro="" textlink="">
      <xdr:nvSpPr>
        <xdr:cNvPr id="618" name="テキスト ボックス 617"/>
        <xdr:cNvSpPr txBox="1"/>
      </xdr:nvSpPr>
      <xdr:spPr>
        <a:xfrm>
          <a:off x="12547111" y="130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70955</xdr:rowOff>
    </xdr:from>
    <xdr:to>
      <xdr:col>23</xdr:col>
      <xdr:colOff>568325</xdr:colOff>
      <xdr:row>76</xdr:row>
      <xdr:rowOff>1104</xdr:rowOff>
    </xdr:to>
    <xdr:sp macro="" textlink="">
      <xdr:nvSpPr>
        <xdr:cNvPr id="624" name="円/楕円 623"/>
        <xdr:cNvSpPr/>
      </xdr:nvSpPr>
      <xdr:spPr>
        <a:xfrm>
          <a:off x="16268700" y="12929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93832</xdr:rowOff>
    </xdr:from>
    <xdr:ext cx="534377" cy="259045"/>
    <xdr:sp macro="" textlink="">
      <xdr:nvSpPr>
        <xdr:cNvPr id="625" name="公債費該当値テキスト"/>
        <xdr:cNvSpPr txBox="1"/>
      </xdr:nvSpPr>
      <xdr:spPr>
        <a:xfrm>
          <a:off x="16370300" y="127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40,599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51998</xdr:rowOff>
    </xdr:from>
    <xdr:to>
      <xdr:col>22</xdr:col>
      <xdr:colOff>415925</xdr:colOff>
      <xdr:row>75</xdr:row>
      <xdr:rowOff>153597</xdr:rowOff>
    </xdr:to>
    <xdr:sp macro="" textlink="">
      <xdr:nvSpPr>
        <xdr:cNvPr id="626" name="円/楕円 625"/>
        <xdr:cNvSpPr/>
      </xdr:nvSpPr>
      <xdr:spPr>
        <a:xfrm>
          <a:off x="15430500" y="12910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170125</xdr:rowOff>
    </xdr:from>
    <xdr:ext cx="534377" cy="259045"/>
    <xdr:sp macro="" textlink="">
      <xdr:nvSpPr>
        <xdr:cNvPr id="627" name="テキスト ボックス 626"/>
        <xdr:cNvSpPr txBox="1"/>
      </xdr:nvSpPr>
      <xdr:spPr>
        <a:xfrm>
          <a:off x="15214111" y="126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67950</xdr:rowOff>
    </xdr:from>
    <xdr:to>
      <xdr:col>21</xdr:col>
      <xdr:colOff>212725</xdr:colOff>
      <xdr:row>75</xdr:row>
      <xdr:rowOff>169549</xdr:rowOff>
    </xdr:to>
    <xdr:sp macro="" textlink="">
      <xdr:nvSpPr>
        <xdr:cNvPr id="628" name="円/楕円 627"/>
        <xdr:cNvSpPr/>
      </xdr:nvSpPr>
      <xdr:spPr>
        <a:xfrm>
          <a:off x="14541500" y="12926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14627</xdr:rowOff>
    </xdr:from>
    <xdr:ext cx="534377" cy="259045"/>
    <xdr:sp macro="" textlink="">
      <xdr:nvSpPr>
        <xdr:cNvPr id="629" name="テキスト ボックス 628"/>
        <xdr:cNvSpPr txBox="1"/>
      </xdr:nvSpPr>
      <xdr:spPr>
        <a:xfrm>
          <a:off x="14325111" y="127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53973</xdr:rowOff>
    </xdr:from>
    <xdr:to>
      <xdr:col>20</xdr:col>
      <xdr:colOff>9525</xdr:colOff>
      <xdr:row>75</xdr:row>
      <xdr:rowOff>155573</xdr:rowOff>
    </xdr:to>
    <xdr:sp macro="" textlink="">
      <xdr:nvSpPr>
        <xdr:cNvPr id="630" name="円/楕円 629"/>
        <xdr:cNvSpPr/>
      </xdr:nvSpPr>
      <xdr:spPr>
        <a:xfrm>
          <a:off x="13652500" y="129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650</xdr:rowOff>
    </xdr:from>
    <xdr:ext cx="534377" cy="259045"/>
    <xdr:sp macro="" textlink="">
      <xdr:nvSpPr>
        <xdr:cNvPr id="631" name="テキスト ボックス 630"/>
        <xdr:cNvSpPr txBox="1"/>
      </xdr:nvSpPr>
      <xdr:spPr>
        <a:xfrm>
          <a:off x="13436111" y="126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10719</xdr:rowOff>
    </xdr:from>
    <xdr:to>
      <xdr:col>18</xdr:col>
      <xdr:colOff>492125</xdr:colOff>
      <xdr:row>75</xdr:row>
      <xdr:rowOff>112319</xdr:rowOff>
    </xdr:to>
    <xdr:sp macro="" textlink="">
      <xdr:nvSpPr>
        <xdr:cNvPr id="632" name="円/楕円 631"/>
        <xdr:cNvSpPr/>
      </xdr:nvSpPr>
      <xdr:spPr>
        <a:xfrm>
          <a:off x="12763500" y="128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128846</xdr:rowOff>
    </xdr:from>
    <xdr:ext cx="534377" cy="259045"/>
    <xdr:sp macro="" textlink="">
      <xdr:nvSpPr>
        <xdr:cNvPr id="633" name="テキスト ボックス 632"/>
        <xdr:cNvSpPr txBox="1"/>
      </xdr:nvSpPr>
      <xdr:spPr>
        <a:xfrm>
          <a:off x="12547111" y="126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3" name="テキスト ボックス 65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7" name="直線コネクタ 656"/>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8"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9" name="直線コネクタ 658"/>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60"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61" name="直線コネクタ 660"/>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32677</xdr:rowOff>
    </xdr:from>
    <xdr:to>
      <xdr:col>23</xdr:col>
      <xdr:colOff>517525</xdr:colOff>
      <xdr:row>98</xdr:row>
      <xdr:rowOff>56528</xdr:rowOff>
    </xdr:to>
    <xdr:cxnSp macro="">
      <xdr:nvCxnSpPr>
        <xdr:cNvPr id="662" name="直線コネクタ 661"/>
        <xdr:cNvCxnSpPr/>
      </xdr:nvCxnSpPr>
      <xdr:spPr>
        <a:xfrm flipV="1">
          <a:off x="15481300" y="16834777"/>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3"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4" name="フローチャート : 判断 663"/>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45746</xdr:rowOff>
    </xdr:from>
    <xdr:to>
      <xdr:col>22</xdr:col>
      <xdr:colOff>365125</xdr:colOff>
      <xdr:row>98</xdr:row>
      <xdr:rowOff>56528</xdr:rowOff>
    </xdr:to>
    <xdr:cxnSp macro="">
      <xdr:nvCxnSpPr>
        <xdr:cNvPr id="665" name="直線コネクタ 664"/>
        <xdr:cNvCxnSpPr/>
      </xdr:nvCxnSpPr>
      <xdr:spPr>
        <a:xfrm>
          <a:off x="14592300" y="16504946"/>
          <a:ext cx="889000" cy="3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6" name="フローチャート : 判断 665"/>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7" name="テキスト ボックス 666"/>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45746</xdr:rowOff>
    </xdr:from>
    <xdr:to>
      <xdr:col>21</xdr:col>
      <xdr:colOff>161925</xdr:colOff>
      <xdr:row>97</xdr:row>
      <xdr:rowOff>9283</xdr:rowOff>
    </xdr:to>
    <xdr:cxnSp macro="">
      <xdr:nvCxnSpPr>
        <xdr:cNvPr id="668" name="直線コネクタ 667"/>
        <xdr:cNvCxnSpPr/>
      </xdr:nvCxnSpPr>
      <xdr:spPr>
        <a:xfrm flipV="1">
          <a:off x="13703300" y="16504946"/>
          <a:ext cx="889000" cy="1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9" name="フローチャート : 判断 668"/>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70" name="テキスト ボックス 669"/>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9283</xdr:rowOff>
    </xdr:from>
    <xdr:to>
      <xdr:col>19</xdr:col>
      <xdr:colOff>644525</xdr:colOff>
      <xdr:row>97</xdr:row>
      <xdr:rowOff>35916</xdr:rowOff>
    </xdr:to>
    <xdr:cxnSp macro="">
      <xdr:nvCxnSpPr>
        <xdr:cNvPr id="671" name="直線コネクタ 670"/>
        <xdr:cNvCxnSpPr/>
      </xdr:nvCxnSpPr>
      <xdr:spPr>
        <a:xfrm flipV="1">
          <a:off x="12814300" y="16639933"/>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2" name="フローチャート : 判断 671"/>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56735</xdr:rowOff>
    </xdr:from>
    <xdr:ext cx="534377" cy="259045"/>
    <xdr:sp macro="" textlink="">
      <xdr:nvSpPr>
        <xdr:cNvPr id="673" name="テキスト ボックス 672"/>
        <xdr:cNvSpPr txBox="1"/>
      </xdr:nvSpPr>
      <xdr:spPr>
        <a:xfrm>
          <a:off x="13436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4" name="フローチャート : 判断 673"/>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63422</xdr:rowOff>
    </xdr:from>
    <xdr:ext cx="534377" cy="259045"/>
    <xdr:sp macro="" textlink="">
      <xdr:nvSpPr>
        <xdr:cNvPr id="675" name="テキスト ボックス 674"/>
        <xdr:cNvSpPr txBox="1"/>
      </xdr:nvSpPr>
      <xdr:spPr>
        <a:xfrm>
          <a:off x="12547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153327</xdr:rowOff>
    </xdr:from>
    <xdr:to>
      <xdr:col>23</xdr:col>
      <xdr:colOff>568325</xdr:colOff>
      <xdr:row>98</xdr:row>
      <xdr:rowOff>83477</xdr:rowOff>
    </xdr:to>
    <xdr:sp macro="" textlink="">
      <xdr:nvSpPr>
        <xdr:cNvPr id="681" name="円/楕円 680"/>
        <xdr:cNvSpPr/>
      </xdr:nvSpPr>
      <xdr:spPr>
        <a:xfrm>
          <a:off x="16268700" y="167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131754</xdr:rowOff>
    </xdr:from>
    <xdr:ext cx="469744" cy="259045"/>
    <xdr:sp macro="" textlink="">
      <xdr:nvSpPr>
        <xdr:cNvPr id="682" name="積立金該当値テキスト"/>
        <xdr:cNvSpPr txBox="1"/>
      </xdr:nvSpPr>
      <xdr:spPr>
        <a:xfrm>
          <a:off x="16370300" y="167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5728</xdr:rowOff>
    </xdr:from>
    <xdr:to>
      <xdr:col>22</xdr:col>
      <xdr:colOff>415925</xdr:colOff>
      <xdr:row>98</xdr:row>
      <xdr:rowOff>107328</xdr:rowOff>
    </xdr:to>
    <xdr:sp macro="" textlink="">
      <xdr:nvSpPr>
        <xdr:cNvPr id="683" name="円/楕円 682"/>
        <xdr:cNvSpPr/>
      </xdr:nvSpPr>
      <xdr:spPr>
        <a:xfrm>
          <a:off x="15430500" y="168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98455</xdr:rowOff>
    </xdr:from>
    <xdr:ext cx="469744" cy="259045"/>
    <xdr:sp macro="" textlink="">
      <xdr:nvSpPr>
        <xdr:cNvPr id="684" name="テキスト ボックス 683"/>
        <xdr:cNvSpPr txBox="1"/>
      </xdr:nvSpPr>
      <xdr:spPr>
        <a:xfrm>
          <a:off x="15246427" y="169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166396</xdr:rowOff>
    </xdr:from>
    <xdr:to>
      <xdr:col>21</xdr:col>
      <xdr:colOff>212725</xdr:colOff>
      <xdr:row>96</xdr:row>
      <xdr:rowOff>96546</xdr:rowOff>
    </xdr:to>
    <xdr:sp macro="" textlink="">
      <xdr:nvSpPr>
        <xdr:cNvPr id="685" name="円/楕円 684"/>
        <xdr:cNvSpPr/>
      </xdr:nvSpPr>
      <xdr:spPr>
        <a:xfrm>
          <a:off x="14541500" y="164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113073</xdr:rowOff>
    </xdr:from>
    <xdr:ext cx="534377" cy="259045"/>
    <xdr:sp macro="" textlink="">
      <xdr:nvSpPr>
        <xdr:cNvPr id="686" name="テキスト ボックス 685"/>
        <xdr:cNvSpPr txBox="1"/>
      </xdr:nvSpPr>
      <xdr:spPr>
        <a:xfrm>
          <a:off x="14325111" y="162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129933</xdr:rowOff>
    </xdr:from>
    <xdr:to>
      <xdr:col>20</xdr:col>
      <xdr:colOff>9525</xdr:colOff>
      <xdr:row>97</xdr:row>
      <xdr:rowOff>60083</xdr:rowOff>
    </xdr:to>
    <xdr:sp macro="" textlink="">
      <xdr:nvSpPr>
        <xdr:cNvPr id="687" name="円/楕円 686"/>
        <xdr:cNvSpPr/>
      </xdr:nvSpPr>
      <xdr:spPr>
        <a:xfrm>
          <a:off x="13652500" y="165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76610</xdr:rowOff>
    </xdr:from>
    <xdr:ext cx="534377" cy="259045"/>
    <xdr:sp macro="" textlink="">
      <xdr:nvSpPr>
        <xdr:cNvPr id="688" name="テキスト ボックス 687"/>
        <xdr:cNvSpPr txBox="1"/>
      </xdr:nvSpPr>
      <xdr:spPr>
        <a:xfrm>
          <a:off x="13436111" y="163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156566</xdr:rowOff>
    </xdr:from>
    <xdr:to>
      <xdr:col>18</xdr:col>
      <xdr:colOff>492125</xdr:colOff>
      <xdr:row>97</xdr:row>
      <xdr:rowOff>86716</xdr:rowOff>
    </xdr:to>
    <xdr:sp macro="" textlink="">
      <xdr:nvSpPr>
        <xdr:cNvPr id="689" name="円/楕円 688"/>
        <xdr:cNvSpPr/>
      </xdr:nvSpPr>
      <xdr:spPr>
        <a:xfrm>
          <a:off x="12763500" y="166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103243</xdr:rowOff>
    </xdr:from>
    <xdr:ext cx="534377" cy="259045"/>
    <xdr:sp macro="" textlink="">
      <xdr:nvSpPr>
        <xdr:cNvPr id="690" name="テキスト ボックス 689"/>
        <xdr:cNvSpPr txBox="1"/>
      </xdr:nvSpPr>
      <xdr:spPr>
        <a:xfrm>
          <a:off x="12547111" y="16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6" name="直線コネクタ 715"/>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9"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20" name="直線コネクタ 719"/>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82550</xdr:rowOff>
    </xdr:from>
    <xdr:to>
      <xdr:col>32</xdr:col>
      <xdr:colOff>187325</xdr:colOff>
      <xdr:row>35</xdr:row>
      <xdr:rowOff>34871</xdr:rowOff>
    </xdr:to>
    <xdr:cxnSp macro="">
      <xdr:nvCxnSpPr>
        <xdr:cNvPr id="721" name="直線コネクタ 720"/>
        <xdr:cNvCxnSpPr/>
      </xdr:nvCxnSpPr>
      <xdr:spPr>
        <a:xfrm>
          <a:off x="21323300" y="5397500"/>
          <a:ext cx="838200" cy="63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2"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3" name="フローチャート : 判断 722"/>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82550</xdr:rowOff>
    </xdr:from>
    <xdr:to>
      <xdr:col>31</xdr:col>
      <xdr:colOff>34925</xdr:colOff>
      <xdr:row>34</xdr:row>
      <xdr:rowOff>37157</xdr:rowOff>
    </xdr:to>
    <xdr:cxnSp macro="">
      <xdr:nvCxnSpPr>
        <xdr:cNvPr id="724" name="直線コネクタ 723"/>
        <xdr:cNvCxnSpPr/>
      </xdr:nvCxnSpPr>
      <xdr:spPr>
        <a:xfrm flipV="1">
          <a:off x="20434300" y="5397500"/>
          <a:ext cx="889000" cy="46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5" name="フローチャート : 判断 724"/>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170687</xdr:rowOff>
    </xdr:from>
    <xdr:ext cx="378565" cy="259045"/>
    <xdr:sp macro="" textlink="">
      <xdr:nvSpPr>
        <xdr:cNvPr id="726" name="テキスト ボックス 725"/>
        <xdr:cNvSpPr txBox="1"/>
      </xdr:nvSpPr>
      <xdr:spPr>
        <a:xfrm>
          <a:off x="21134017" y="668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37157</xdr:rowOff>
    </xdr:from>
    <xdr:to>
      <xdr:col>29</xdr:col>
      <xdr:colOff>517525</xdr:colOff>
      <xdr:row>35</xdr:row>
      <xdr:rowOff>122229</xdr:rowOff>
    </xdr:to>
    <xdr:cxnSp macro="">
      <xdr:nvCxnSpPr>
        <xdr:cNvPr id="727" name="直線コネクタ 726"/>
        <xdr:cNvCxnSpPr/>
      </xdr:nvCxnSpPr>
      <xdr:spPr>
        <a:xfrm flipV="1">
          <a:off x="19545300" y="5866457"/>
          <a:ext cx="889000" cy="2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8" name="フローチャート : 判断 727"/>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35813</xdr:rowOff>
    </xdr:from>
    <xdr:ext cx="378565" cy="259045"/>
    <xdr:sp macro="" textlink="">
      <xdr:nvSpPr>
        <xdr:cNvPr id="729" name="テキスト ボックス 728"/>
        <xdr:cNvSpPr txBox="1"/>
      </xdr:nvSpPr>
      <xdr:spPr>
        <a:xfrm>
          <a:off x="20245017" y="672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122229</xdr:rowOff>
    </xdr:from>
    <xdr:to>
      <xdr:col>28</xdr:col>
      <xdr:colOff>314325</xdr:colOff>
      <xdr:row>36</xdr:row>
      <xdr:rowOff>46791</xdr:rowOff>
    </xdr:to>
    <xdr:cxnSp macro="">
      <xdr:nvCxnSpPr>
        <xdr:cNvPr id="730" name="直線コネクタ 729"/>
        <xdr:cNvCxnSpPr/>
      </xdr:nvCxnSpPr>
      <xdr:spPr>
        <a:xfrm flipV="1">
          <a:off x="18656300" y="6122979"/>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31" name="フローチャート : 判断 730"/>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25526</xdr:rowOff>
    </xdr:from>
    <xdr:ext cx="378565" cy="259045"/>
    <xdr:sp macro="" textlink="">
      <xdr:nvSpPr>
        <xdr:cNvPr id="732" name="テキスト ボックス 731"/>
        <xdr:cNvSpPr txBox="1"/>
      </xdr:nvSpPr>
      <xdr:spPr>
        <a:xfrm>
          <a:off x="19356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3" name="フローチャート : 判断 732"/>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46590</xdr:rowOff>
    </xdr:from>
    <xdr:ext cx="378565" cy="259045"/>
    <xdr:sp macro="" textlink="">
      <xdr:nvSpPr>
        <xdr:cNvPr id="734" name="テキスト ボックス 733"/>
        <xdr:cNvSpPr txBox="1"/>
      </xdr:nvSpPr>
      <xdr:spPr>
        <a:xfrm>
          <a:off x="18467017" y="673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155521</xdr:rowOff>
    </xdr:from>
    <xdr:to>
      <xdr:col>32</xdr:col>
      <xdr:colOff>238125</xdr:colOff>
      <xdr:row>35</xdr:row>
      <xdr:rowOff>85671</xdr:rowOff>
    </xdr:to>
    <xdr:sp macro="" textlink="">
      <xdr:nvSpPr>
        <xdr:cNvPr id="740" name="円/楕円 739"/>
        <xdr:cNvSpPr/>
      </xdr:nvSpPr>
      <xdr:spPr>
        <a:xfrm>
          <a:off x="22110700" y="59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6948</xdr:rowOff>
    </xdr:from>
    <xdr:ext cx="469744" cy="259045"/>
    <xdr:sp macro="" textlink="">
      <xdr:nvSpPr>
        <xdr:cNvPr id="741" name="投資及び出資金該当値テキスト"/>
        <xdr:cNvSpPr txBox="1"/>
      </xdr:nvSpPr>
      <xdr:spPr>
        <a:xfrm>
          <a:off x="22212300" y="583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31750</xdr:rowOff>
    </xdr:from>
    <xdr:to>
      <xdr:col>31</xdr:col>
      <xdr:colOff>85725</xdr:colOff>
      <xdr:row>31</xdr:row>
      <xdr:rowOff>133350</xdr:rowOff>
    </xdr:to>
    <xdr:sp macro="" textlink="">
      <xdr:nvSpPr>
        <xdr:cNvPr id="742" name="円/楕円 741"/>
        <xdr:cNvSpPr/>
      </xdr:nvSpPr>
      <xdr:spPr>
        <a:xfrm>
          <a:off x="21272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149877</xdr:rowOff>
    </xdr:from>
    <xdr:ext cx="469744" cy="259045"/>
    <xdr:sp macro="" textlink="">
      <xdr:nvSpPr>
        <xdr:cNvPr id="743" name="テキスト ボックス 742"/>
        <xdr:cNvSpPr txBox="1"/>
      </xdr:nvSpPr>
      <xdr:spPr>
        <a:xfrm>
          <a:off x="21088427"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157807</xdr:rowOff>
    </xdr:from>
    <xdr:to>
      <xdr:col>29</xdr:col>
      <xdr:colOff>568325</xdr:colOff>
      <xdr:row>34</xdr:row>
      <xdr:rowOff>87957</xdr:rowOff>
    </xdr:to>
    <xdr:sp macro="" textlink="">
      <xdr:nvSpPr>
        <xdr:cNvPr id="744" name="円/楕円 743"/>
        <xdr:cNvSpPr/>
      </xdr:nvSpPr>
      <xdr:spPr>
        <a:xfrm>
          <a:off x="20383500" y="58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104484</xdr:rowOff>
    </xdr:from>
    <xdr:ext cx="469744" cy="259045"/>
    <xdr:sp macro="" textlink="">
      <xdr:nvSpPr>
        <xdr:cNvPr id="745" name="テキスト ボックス 744"/>
        <xdr:cNvSpPr txBox="1"/>
      </xdr:nvSpPr>
      <xdr:spPr>
        <a:xfrm>
          <a:off x="20199427" y="55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71429</xdr:rowOff>
    </xdr:from>
    <xdr:to>
      <xdr:col>28</xdr:col>
      <xdr:colOff>365125</xdr:colOff>
      <xdr:row>36</xdr:row>
      <xdr:rowOff>1579</xdr:rowOff>
    </xdr:to>
    <xdr:sp macro="" textlink="">
      <xdr:nvSpPr>
        <xdr:cNvPr id="746" name="円/楕円 745"/>
        <xdr:cNvSpPr/>
      </xdr:nvSpPr>
      <xdr:spPr>
        <a:xfrm>
          <a:off x="19494500" y="60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18106</xdr:rowOff>
    </xdr:from>
    <xdr:ext cx="469744" cy="259045"/>
    <xdr:sp macro="" textlink="">
      <xdr:nvSpPr>
        <xdr:cNvPr id="747" name="テキスト ボックス 746"/>
        <xdr:cNvSpPr txBox="1"/>
      </xdr:nvSpPr>
      <xdr:spPr>
        <a:xfrm>
          <a:off x="19310427" y="584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167441</xdr:rowOff>
    </xdr:from>
    <xdr:to>
      <xdr:col>27</xdr:col>
      <xdr:colOff>161925</xdr:colOff>
      <xdr:row>36</xdr:row>
      <xdr:rowOff>97591</xdr:rowOff>
    </xdr:to>
    <xdr:sp macro="" textlink="">
      <xdr:nvSpPr>
        <xdr:cNvPr id="748" name="円/楕円 747"/>
        <xdr:cNvSpPr/>
      </xdr:nvSpPr>
      <xdr:spPr>
        <a:xfrm>
          <a:off x="18605500" y="61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114118</xdr:rowOff>
    </xdr:from>
    <xdr:ext cx="469744" cy="259045"/>
    <xdr:sp macro="" textlink="">
      <xdr:nvSpPr>
        <xdr:cNvPr id="749" name="テキスト ボックス 748"/>
        <xdr:cNvSpPr txBox="1"/>
      </xdr:nvSpPr>
      <xdr:spPr>
        <a:xfrm>
          <a:off x="18421427" y="59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71" name="直線コネクタ 770"/>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4"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5" name="直線コネクタ 774"/>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66182</xdr:rowOff>
    </xdr:from>
    <xdr:to>
      <xdr:col>32</xdr:col>
      <xdr:colOff>187325</xdr:colOff>
      <xdr:row>56</xdr:row>
      <xdr:rowOff>126258</xdr:rowOff>
    </xdr:to>
    <xdr:cxnSp macro="">
      <xdr:nvCxnSpPr>
        <xdr:cNvPr id="776" name="直線コネクタ 775"/>
        <xdr:cNvCxnSpPr/>
      </xdr:nvCxnSpPr>
      <xdr:spPr>
        <a:xfrm flipV="1">
          <a:off x="21323300" y="9667382"/>
          <a:ext cx="8382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77"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8" name="フローチャート : 判断 777"/>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70937</xdr:rowOff>
    </xdr:from>
    <xdr:to>
      <xdr:col>31</xdr:col>
      <xdr:colOff>34925</xdr:colOff>
      <xdr:row>56</xdr:row>
      <xdr:rowOff>126258</xdr:rowOff>
    </xdr:to>
    <xdr:cxnSp macro="">
      <xdr:nvCxnSpPr>
        <xdr:cNvPr id="779" name="直線コネクタ 778"/>
        <xdr:cNvCxnSpPr/>
      </xdr:nvCxnSpPr>
      <xdr:spPr>
        <a:xfrm>
          <a:off x="20434300" y="9329237"/>
          <a:ext cx="889000" cy="39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80" name="フローチャート : 判断 779"/>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19138</xdr:rowOff>
    </xdr:from>
    <xdr:ext cx="469744" cy="259045"/>
    <xdr:sp macro="" textlink="">
      <xdr:nvSpPr>
        <xdr:cNvPr id="781" name="テキスト ボックス 780"/>
        <xdr:cNvSpPr txBox="1"/>
      </xdr:nvSpPr>
      <xdr:spPr>
        <a:xfrm>
          <a:off x="21088427" y="99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70937</xdr:rowOff>
    </xdr:from>
    <xdr:to>
      <xdr:col>29</xdr:col>
      <xdr:colOff>517525</xdr:colOff>
      <xdr:row>57</xdr:row>
      <xdr:rowOff>88357</xdr:rowOff>
    </xdr:to>
    <xdr:cxnSp macro="">
      <xdr:nvCxnSpPr>
        <xdr:cNvPr id="782" name="直線コネクタ 781"/>
        <xdr:cNvCxnSpPr/>
      </xdr:nvCxnSpPr>
      <xdr:spPr>
        <a:xfrm flipV="1">
          <a:off x="19545300" y="9329237"/>
          <a:ext cx="889000" cy="5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3" name="フローチャート : 判断 782"/>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133530</xdr:rowOff>
    </xdr:from>
    <xdr:ext cx="469744" cy="259045"/>
    <xdr:sp macro="" textlink="">
      <xdr:nvSpPr>
        <xdr:cNvPr id="784" name="テキスト ボックス 783"/>
        <xdr:cNvSpPr txBox="1"/>
      </xdr:nvSpPr>
      <xdr:spPr>
        <a:xfrm>
          <a:off x="20199427" y="99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88357</xdr:rowOff>
    </xdr:from>
    <xdr:to>
      <xdr:col>28</xdr:col>
      <xdr:colOff>314325</xdr:colOff>
      <xdr:row>57</xdr:row>
      <xdr:rowOff>139746</xdr:rowOff>
    </xdr:to>
    <xdr:cxnSp macro="">
      <xdr:nvCxnSpPr>
        <xdr:cNvPr id="785" name="直線コネクタ 784"/>
        <xdr:cNvCxnSpPr/>
      </xdr:nvCxnSpPr>
      <xdr:spPr>
        <a:xfrm flipV="1">
          <a:off x="18656300" y="9861007"/>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6" name="フローチャート : 判断 785"/>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169740</xdr:rowOff>
    </xdr:from>
    <xdr:ext cx="469744" cy="259045"/>
    <xdr:sp macro="" textlink="">
      <xdr:nvSpPr>
        <xdr:cNvPr id="787" name="テキスト ボックス 786"/>
        <xdr:cNvSpPr txBox="1"/>
      </xdr:nvSpPr>
      <xdr:spPr>
        <a:xfrm>
          <a:off x="19310427" y="99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8" name="フローチャート : 判断 787"/>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18956</xdr:rowOff>
    </xdr:from>
    <xdr:ext cx="469744" cy="259045"/>
    <xdr:sp macro="" textlink="">
      <xdr:nvSpPr>
        <xdr:cNvPr id="789" name="テキスト ボックス 788"/>
        <xdr:cNvSpPr txBox="1"/>
      </xdr:nvSpPr>
      <xdr:spPr>
        <a:xfrm>
          <a:off x="18421427" y="99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15382</xdr:rowOff>
    </xdr:from>
    <xdr:to>
      <xdr:col>32</xdr:col>
      <xdr:colOff>238125</xdr:colOff>
      <xdr:row>56</xdr:row>
      <xdr:rowOff>116982</xdr:rowOff>
    </xdr:to>
    <xdr:sp macro="" textlink="">
      <xdr:nvSpPr>
        <xdr:cNvPr id="795" name="円/楕円 794"/>
        <xdr:cNvSpPr/>
      </xdr:nvSpPr>
      <xdr:spPr>
        <a:xfrm>
          <a:off x="22110700" y="96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38259</xdr:rowOff>
    </xdr:from>
    <xdr:ext cx="469744" cy="259045"/>
    <xdr:sp macro="" textlink="">
      <xdr:nvSpPr>
        <xdr:cNvPr id="796" name="貸付金該当値テキスト"/>
        <xdr:cNvSpPr txBox="1"/>
      </xdr:nvSpPr>
      <xdr:spPr>
        <a:xfrm>
          <a:off x="22212300" y="946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75458</xdr:rowOff>
    </xdr:from>
    <xdr:to>
      <xdr:col>31</xdr:col>
      <xdr:colOff>85725</xdr:colOff>
      <xdr:row>57</xdr:row>
      <xdr:rowOff>5608</xdr:rowOff>
    </xdr:to>
    <xdr:sp macro="" textlink="">
      <xdr:nvSpPr>
        <xdr:cNvPr id="797" name="円/楕円 796"/>
        <xdr:cNvSpPr/>
      </xdr:nvSpPr>
      <xdr:spPr>
        <a:xfrm>
          <a:off x="21272500" y="96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22135</xdr:rowOff>
    </xdr:from>
    <xdr:ext cx="469744" cy="259045"/>
    <xdr:sp macro="" textlink="">
      <xdr:nvSpPr>
        <xdr:cNvPr id="798" name="テキスト ボックス 797"/>
        <xdr:cNvSpPr txBox="1"/>
      </xdr:nvSpPr>
      <xdr:spPr>
        <a:xfrm>
          <a:off x="21088427" y="945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7,794</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20137</xdr:rowOff>
    </xdr:from>
    <xdr:to>
      <xdr:col>29</xdr:col>
      <xdr:colOff>568325</xdr:colOff>
      <xdr:row>54</xdr:row>
      <xdr:rowOff>121737</xdr:rowOff>
    </xdr:to>
    <xdr:sp macro="" textlink="">
      <xdr:nvSpPr>
        <xdr:cNvPr id="799" name="円/楕円 798"/>
        <xdr:cNvSpPr/>
      </xdr:nvSpPr>
      <xdr:spPr>
        <a:xfrm>
          <a:off x="20383500" y="92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138264</xdr:rowOff>
    </xdr:from>
    <xdr:ext cx="534377" cy="259045"/>
    <xdr:sp macro="" textlink="">
      <xdr:nvSpPr>
        <xdr:cNvPr id="800" name="テキスト ボックス 799"/>
        <xdr:cNvSpPr txBox="1"/>
      </xdr:nvSpPr>
      <xdr:spPr>
        <a:xfrm>
          <a:off x="20167111" y="90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37557</xdr:rowOff>
    </xdr:from>
    <xdr:to>
      <xdr:col>28</xdr:col>
      <xdr:colOff>365125</xdr:colOff>
      <xdr:row>57</xdr:row>
      <xdr:rowOff>139157</xdr:rowOff>
    </xdr:to>
    <xdr:sp macro="" textlink="">
      <xdr:nvSpPr>
        <xdr:cNvPr id="801" name="円/楕円 800"/>
        <xdr:cNvSpPr/>
      </xdr:nvSpPr>
      <xdr:spPr>
        <a:xfrm>
          <a:off x="19494500" y="98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155684</xdr:rowOff>
    </xdr:from>
    <xdr:ext cx="469744" cy="259045"/>
    <xdr:sp macro="" textlink="">
      <xdr:nvSpPr>
        <xdr:cNvPr id="802" name="テキスト ボックス 801"/>
        <xdr:cNvSpPr txBox="1"/>
      </xdr:nvSpPr>
      <xdr:spPr>
        <a:xfrm>
          <a:off x="19310427" y="95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88946</xdr:rowOff>
    </xdr:from>
    <xdr:to>
      <xdr:col>27</xdr:col>
      <xdr:colOff>161925</xdr:colOff>
      <xdr:row>58</xdr:row>
      <xdr:rowOff>19096</xdr:rowOff>
    </xdr:to>
    <xdr:sp macro="" textlink="">
      <xdr:nvSpPr>
        <xdr:cNvPr id="803" name="円/楕円 802"/>
        <xdr:cNvSpPr/>
      </xdr:nvSpPr>
      <xdr:spPr>
        <a:xfrm>
          <a:off x="18605500" y="98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35623</xdr:rowOff>
    </xdr:from>
    <xdr:ext cx="469744" cy="259045"/>
    <xdr:sp macro="" textlink="">
      <xdr:nvSpPr>
        <xdr:cNvPr id="804" name="テキスト ボックス 803"/>
        <xdr:cNvSpPr txBox="1"/>
      </xdr:nvSpPr>
      <xdr:spPr>
        <a:xfrm>
          <a:off x="18421427" y="963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9" name="直線コネクタ 828"/>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30"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31" name="直線コネクタ 830"/>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2"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3" name="直線コネクタ 832"/>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116992</xdr:rowOff>
    </xdr:from>
    <xdr:to>
      <xdr:col>32</xdr:col>
      <xdr:colOff>187325</xdr:colOff>
      <xdr:row>74</xdr:row>
      <xdr:rowOff>124479</xdr:rowOff>
    </xdr:to>
    <xdr:cxnSp macro="">
      <xdr:nvCxnSpPr>
        <xdr:cNvPr id="834" name="直線コネクタ 833"/>
        <xdr:cNvCxnSpPr/>
      </xdr:nvCxnSpPr>
      <xdr:spPr>
        <a:xfrm flipV="1">
          <a:off x="21323300" y="12804292"/>
          <a:ext cx="8382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5"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6" name="フローチャート : 判断 835"/>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124479</xdr:rowOff>
    </xdr:from>
    <xdr:to>
      <xdr:col>31</xdr:col>
      <xdr:colOff>34925</xdr:colOff>
      <xdr:row>75</xdr:row>
      <xdr:rowOff>22657</xdr:rowOff>
    </xdr:to>
    <xdr:cxnSp macro="">
      <xdr:nvCxnSpPr>
        <xdr:cNvPr id="837" name="直線コネクタ 836"/>
        <xdr:cNvCxnSpPr/>
      </xdr:nvCxnSpPr>
      <xdr:spPr>
        <a:xfrm flipV="1">
          <a:off x="20434300" y="12811779"/>
          <a:ext cx="889000" cy="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8" name="フローチャート : 判断 837"/>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9" name="テキスト ボックス 838"/>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22657</xdr:rowOff>
    </xdr:from>
    <xdr:to>
      <xdr:col>29</xdr:col>
      <xdr:colOff>517525</xdr:colOff>
      <xdr:row>75</xdr:row>
      <xdr:rowOff>33896</xdr:rowOff>
    </xdr:to>
    <xdr:cxnSp macro="">
      <xdr:nvCxnSpPr>
        <xdr:cNvPr id="840" name="直線コネクタ 839"/>
        <xdr:cNvCxnSpPr/>
      </xdr:nvCxnSpPr>
      <xdr:spPr>
        <a:xfrm flipV="1">
          <a:off x="19545300" y="12881407"/>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41" name="フローチャート : 判断 840"/>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2" name="テキスト ボックス 841"/>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31896</xdr:rowOff>
    </xdr:from>
    <xdr:to>
      <xdr:col>28</xdr:col>
      <xdr:colOff>314325</xdr:colOff>
      <xdr:row>75</xdr:row>
      <xdr:rowOff>33896</xdr:rowOff>
    </xdr:to>
    <xdr:cxnSp macro="">
      <xdr:nvCxnSpPr>
        <xdr:cNvPr id="843" name="直線コネクタ 842"/>
        <xdr:cNvCxnSpPr/>
      </xdr:nvCxnSpPr>
      <xdr:spPr>
        <a:xfrm>
          <a:off x="18656300" y="12890646"/>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4" name="フローチャート : 判断 843"/>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5" name="テキスト ボックス 844"/>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6" name="フローチャート : 判断 845"/>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7" name="テキスト ボックス 846"/>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66192</xdr:rowOff>
    </xdr:from>
    <xdr:to>
      <xdr:col>32</xdr:col>
      <xdr:colOff>238125</xdr:colOff>
      <xdr:row>74</xdr:row>
      <xdr:rowOff>167792</xdr:rowOff>
    </xdr:to>
    <xdr:sp macro="" textlink="">
      <xdr:nvSpPr>
        <xdr:cNvPr id="853" name="円/楕円 852"/>
        <xdr:cNvSpPr/>
      </xdr:nvSpPr>
      <xdr:spPr>
        <a:xfrm>
          <a:off x="22110700" y="127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89069</xdr:rowOff>
    </xdr:from>
    <xdr:ext cx="534377" cy="259045"/>
    <xdr:sp macro="" textlink="">
      <xdr:nvSpPr>
        <xdr:cNvPr id="854" name="繰出金該当値テキスト"/>
        <xdr:cNvSpPr txBox="1"/>
      </xdr:nvSpPr>
      <xdr:spPr>
        <a:xfrm>
          <a:off x="22212300" y="126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73679</xdr:rowOff>
    </xdr:from>
    <xdr:to>
      <xdr:col>31</xdr:col>
      <xdr:colOff>85725</xdr:colOff>
      <xdr:row>75</xdr:row>
      <xdr:rowOff>3829</xdr:rowOff>
    </xdr:to>
    <xdr:sp macro="" textlink="">
      <xdr:nvSpPr>
        <xdr:cNvPr id="855" name="円/楕円 854"/>
        <xdr:cNvSpPr/>
      </xdr:nvSpPr>
      <xdr:spPr>
        <a:xfrm>
          <a:off x="21272500" y="127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20356</xdr:rowOff>
    </xdr:from>
    <xdr:ext cx="534377" cy="259045"/>
    <xdr:sp macro="" textlink="">
      <xdr:nvSpPr>
        <xdr:cNvPr id="856" name="テキスト ボックス 855"/>
        <xdr:cNvSpPr txBox="1"/>
      </xdr:nvSpPr>
      <xdr:spPr>
        <a:xfrm>
          <a:off x="21056111" y="125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143307</xdr:rowOff>
    </xdr:from>
    <xdr:to>
      <xdr:col>29</xdr:col>
      <xdr:colOff>568325</xdr:colOff>
      <xdr:row>75</xdr:row>
      <xdr:rowOff>73457</xdr:rowOff>
    </xdr:to>
    <xdr:sp macro="" textlink="">
      <xdr:nvSpPr>
        <xdr:cNvPr id="857" name="円/楕円 856"/>
        <xdr:cNvSpPr/>
      </xdr:nvSpPr>
      <xdr:spPr>
        <a:xfrm>
          <a:off x="20383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89984</xdr:rowOff>
    </xdr:from>
    <xdr:ext cx="534377" cy="259045"/>
    <xdr:sp macro="" textlink="">
      <xdr:nvSpPr>
        <xdr:cNvPr id="858" name="テキスト ボックス 857"/>
        <xdr:cNvSpPr txBox="1"/>
      </xdr:nvSpPr>
      <xdr:spPr>
        <a:xfrm>
          <a:off x="20167111" y="12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154546</xdr:rowOff>
    </xdr:from>
    <xdr:to>
      <xdr:col>28</xdr:col>
      <xdr:colOff>365125</xdr:colOff>
      <xdr:row>75</xdr:row>
      <xdr:rowOff>84696</xdr:rowOff>
    </xdr:to>
    <xdr:sp macro="" textlink="">
      <xdr:nvSpPr>
        <xdr:cNvPr id="859" name="円/楕円 858"/>
        <xdr:cNvSpPr/>
      </xdr:nvSpPr>
      <xdr:spPr>
        <a:xfrm>
          <a:off x="19494500" y="12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101223</xdr:rowOff>
    </xdr:from>
    <xdr:ext cx="534377" cy="259045"/>
    <xdr:sp macro="" textlink="">
      <xdr:nvSpPr>
        <xdr:cNvPr id="860" name="テキスト ボックス 859"/>
        <xdr:cNvSpPr txBox="1"/>
      </xdr:nvSpPr>
      <xdr:spPr>
        <a:xfrm>
          <a:off x="19278111" y="126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152546</xdr:rowOff>
    </xdr:from>
    <xdr:to>
      <xdr:col>27</xdr:col>
      <xdr:colOff>161925</xdr:colOff>
      <xdr:row>75</xdr:row>
      <xdr:rowOff>82696</xdr:rowOff>
    </xdr:to>
    <xdr:sp macro="" textlink="">
      <xdr:nvSpPr>
        <xdr:cNvPr id="861" name="円/楕円 860"/>
        <xdr:cNvSpPr/>
      </xdr:nvSpPr>
      <xdr:spPr>
        <a:xfrm>
          <a:off x="18605500" y="128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99223</xdr:rowOff>
    </xdr:from>
    <xdr:ext cx="534377" cy="259045"/>
    <xdr:sp macro="" textlink="">
      <xdr:nvSpPr>
        <xdr:cNvPr id="862" name="テキスト ボックス 861"/>
        <xdr:cNvSpPr txBox="1"/>
      </xdr:nvSpPr>
      <xdr:spPr>
        <a:xfrm>
          <a:off x="18389111" y="126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462,087</a:t>
          </a:r>
          <a:r>
            <a:rPr kumimoji="1" lang="ja-JP" altLang="ja-JP" sz="1100">
              <a:solidFill>
                <a:schemeClr val="dk1"/>
              </a:solidFill>
              <a:effectLst/>
              <a:latin typeface="+mn-lt"/>
              <a:ea typeface="+mn-ea"/>
              <a:cs typeface="+mn-cs"/>
            </a:rPr>
            <a:t>円となっている。主な構成項目である普通建設事業費は、住民一人当たり</a:t>
          </a:r>
          <a:r>
            <a:rPr kumimoji="1" lang="en-US" altLang="ja-JP" sz="1100">
              <a:solidFill>
                <a:schemeClr val="dk1"/>
              </a:solidFill>
              <a:effectLst/>
              <a:latin typeface="+mn-lt"/>
              <a:ea typeface="+mn-ea"/>
              <a:cs typeface="+mn-cs"/>
            </a:rPr>
            <a:t>79,363</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年度から高畠中学校建設事業が始まったことによる増加である。今後も、小学校の大規模改修事業などが計画されており、当分高い状態が続くことが考えられる。次に多いのが人件費で、住民一人当たり</a:t>
          </a:r>
          <a:r>
            <a:rPr kumimoji="1" lang="en-US" altLang="ja-JP" sz="1100">
              <a:solidFill>
                <a:schemeClr val="dk1"/>
              </a:solidFill>
              <a:effectLst/>
              <a:latin typeface="+mn-lt"/>
              <a:ea typeface="+mn-ea"/>
              <a:cs typeface="+mn-cs"/>
            </a:rPr>
            <a:t>72,618</a:t>
          </a:r>
          <a:r>
            <a:rPr kumimoji="1" lang="ja-JP" altLang="ja-JP" sz="1100">
              <a:solidFill>
                <a:schemeClr val="dk1"/>
              </a:solidFill>
              <a:effectLst/>
              <a:latin typeface="+mn-lt"/>
              <a:ea typeface="+mn-ea"/>
              <a:cs typeface="+mn-cs"/>
            </a:rPr>
            <a:t>円となっている。一人当たりの金額は微増となっているが、退職者の増加や不補充により職員数は減少しており、また人件費総額も年々減少している。次に多いのが扶助費で、住民一人当たり</a:t>
          </a:r>
          <a:r>
            <a:rPr kumimoji="1" lang="en-US" altLang="ja-JP" sz="1100">
              <a:solidFill>
                <a:schemeClr val="dk1"/>
              </a:solidFill>
              <a:effectLst/>
              <a:latin typeface="+mn-lt"/>
              <a:ea typeface="+mn-ea"/>
              <a:cs typeface="+mn-cs"/>
            </a:rPr>
            <a:t>64,588</a:t>
          </a:r>
          <a:r>
            <a:rPr kumimoji="1" lang="ja-JP" altLang="ja-JP" sz="1100">
              <a:solidFill>
                <a:schemeClr val="dk1"/>
              </a:solidFill>
              <a:effectLst/>
              <a:latin typeface="+mn-lt"/>
              <a:ea typeface="+mn-ea"/>
              <a:cs typeface="+mn-cs"/>
            </a:rPr>
            <a:t>円となっており、類似団体の状況と同じく、住民一人当たりの金額は年々高くなってきている。近年は臨時福祉給付金などの事業により、その数値は伸びてきている。今後もこの傾向は変わらないと考えられるが、適正な行政サービスの提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24,322
24,196
180.26
11,641,752
11,238,891
390,209
6,684,577
12,561,947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23767</xdr:rowOff>
    </xdr:from>
    <xdr:to>
      <xdr:col>6</xdr:col>
      <xdr:colOff>511175</xdr:colOff>
      <xdr:row>32</xdr:row>
      <xdr:rowOff>87449</xdr:rowOff>
    </xdr:to>
    <xdr:cxnSp macro="">
      <xdr:nvCxnSpPr>
        <xdr:cNvPr id="63" name="直線コネクタ 62"/>
        <xdr:cNvCxnSpPr/>
      </xdr:nvCxnSpPr>
      <xdr:spPr>
        <a:xfrm flipV="1">
          <a:off x="3797300" y="551016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87449</xdr:rowOff>
    </xdr:from>
    <xdr:to>
      <xdr:col>5</xdr:col>
      <xdr:colOff>358775</xdr:colOff>
      <xdr:row>32</xdr:row>
      <xdr:rowOff>131862</xdr:rowOff>
    </xdr:to>
    <xdr:cxnSp macro="">
      <xdr:nvCxnSpPr>
        <xdr:cNvPr id="66" name="直線コネクタ 65"/>
        <xdr:cNvCxnSpPr/>
      </xdr:nvCxnSpPr>
      <xdr:spPr>
        <a:xfrm flipV="1">
          <a:off x="2908300" y="5573849"/>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109455</xdr:rowOff>
    </xdr:from>
    <xdr:ext cx="469744" cy="259045"/>
    <xdr:sp macro="" textlink="">
      <xdr:nvSpPr>
        <xdr:cNvPr id="68" name="テキスト ボックス 67"/>
        <xdr:cNvSpPr txBox="1"/>
      </xdr:nvSpPr>
      <xdr:spPr>
        <a:xfrm>
          <a:off x="3562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126964</xdr:rowOff>
    </xdr:from>
    <xdr:to>
      <xdr:col>4</xdr:col>
      <xdr:colOff>155575</xdr:colOff>
      <xdr:row>32</xdr:row>
      <xdr:rowOff>131862</xdr:rowOff>
    </xdr:to>
    <xdr:cxnSp macro="">
      <xdr:nvCxnSpPr>
        <xdr:cNvPr id="69" name="直線コネクタ 68"/>
        <xdr:cNvCxnSpPr/>
      </xdr:nvCxnSpPr>
      <xdr:spPr>
        <a:xfrm>
          <a:off x="2019300" y="561336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74386</xdr:rowOff>
    </xdr:from>
    <xdr:to>
      <xdr:col>2</xdr:col>
      <xdr:colOff>638175</xdr:colOff>
      <xdr:row>32</xdr:row>
      <xdr:rowOff>126964</xdr:rowOff>
    </xdr:to>
    <xdr:cxnSp macro="">
      <xdr:nvCxnSpPr>
        <xdr:cNvPr id="72" name="直線コネクタ 71"/>
        <xdr:cNvCxnSpPr/>
      </xdr:nvCxnSpPr>
      <xdr:spPr>
        <a:xfrm>
          <a:off x="1130300" y="538933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69940</xdr:rowOff>
    </xdr:from>
    <xdr:ext cx="469744" cy="259045"/>
    <xdr:sp macro="" textlink="">
      <xdr:nvSpPr>
        <xdr:cNvPr id="74" name="テキスト ボックス 73"/>
        <xdr:cNvSpPr txBox="1"/>
      </xdr:nvSpPr>
      <xdr:spPr>
        <a:xfrm>
          <a:off x="1784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61775</xdr:rowOff>
    </xdr:from>
    <xdr:ext cx="469744" cy="259045"/>
    <xdr:sp macro="" textlink="">
      <xdr:nvSpPr>
        <xdr:cNvPr id="76" name="テキスト ボックス 75"/>
        <xdr:cNvSpPr txBox="1"/>
      </xdr:nvSpPr>
      <xdr:spPr>
        <a:xfrm>
          <a:off x="895427" y="5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144417</xdr:rowOff>
    </xdr:from>
    <xdr:to>
      <xdr:col>6</xdr:col>
      <xdr:colOff>561975</xdr:colOff>
      <xdr:row>32</xdr:row>
      <xdr:rowOff>74567</xdr:rowOff>
    </xdr:to>
    <xdr:sp macro="" textlink="">
      <xdr:nvSpPr>
        <xdr:cNvPr id="82" name="円/楕円 81"/>
        <xdr:cNvSpPr/>
      </xdr:nvSpPr>
      <xdr:spPr>
        <a:xfrm>
          <a:off x="45847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167294</xdr:rowOff>
    </xdr:from>
    <xdr:ext cx="469744" cy="259045"/>
    <xdr:sp macro="" textlink="">
      <xdr:nvSpPr>
        <xdr:cNvPr id="83" name="議会費該当値テキスト"/>
        <xdr:cNvSpPr txBox="1"/>
      </xdr:nvSpPr>
      <xdr:spPr>
        <a:xfrm>
          <a:off x="4686300" y="531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36649</xdr:rowOff>
    </xdr:from>
    <xdr:to>
      <xdr:col>5</xdr:col>
      <xdr:colOff>409575</xdr:colOff>
      <xdr:row>32</xdr:row>
      <xdr:rowOff>138249</xdr:rowOff>
    </xdr:to>
    <xdr:sp macro="" textlink="">
      <xdr:nvSpPr>
        <xdr:cNvPr id="84" name="円/楕円 83"/>
        <xdr:cNvSpPr/>
      </xdr:nvSpPr>
      <xdr:spPr>
        <a:xfrm>
          <a:off x="37465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154776</xdr:rowOff>
    </xdr:from>
    <xdr:ext cx="469744" cy="259045"/>
    <xdr:sp macro="" textlink="">
      <xdr:nvSpPr>
        <xdr:cNvPr id="85" name="テキスト ボックス 84"/>
        <xdr:cNvSpPr txBox="1"/>
      </xdr:nvSpPr>
      <xdr:spPr>
        <a:xfrm>
          <a:off x="3562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81062</xdr:rowOff>
    </xdr:from>
    <xdr:to>
      <xdr:col>4</xdr:col>
      <xdr:colOff>206375</xdr:colOff>
      <xdr:row>33</xdr:row>
      <xdr:rowOff>11212</xdr:rowOff>
    </xdr:to>
    <xdr:sp macro="" textlink="">
      <xdr:nvSpPr>
        <xdr:cNvPr id="86" name="円/楕円 85"/>
        <xdr:cNvSpPr/>
      </xdr:nvSpPr>
      <xdr:spPr>
        <a:xfrm>
          <a:off x="2857500" y="55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27739</xdr:rowOff>
    </xdr:from>
    <xdr:ext cx="469744" cy="259045"/>
    <xdr:sp macro="" textlink="">
      <xdr:nvSpPr>
        <xdr:cNvPr id="87" name="テキスト ボックス 86"/>
        <xdr:cNvSpPr txBox="1"/>
      </xdr:nvSpPr>
      <xdr:spPr>
        <a:xfrm>
          <a:off x="2673427" y="53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76164</xdr:rowOff>
    </xdr:from>
    <xdr:to>
      <xdr:col>3</xdr:col>
      <xdr:colOff>3175</xdr:colOff>
      <xdr:row>33</xdr:row>
      <xdr:rowOff>6314</xdr:rowOff>
    </xdr:to>
    <xdr:sp macro="" textlink="">
      <xdr:nvSpPr>
        <xdr:cNvPr id="88" name="円/楕円 87"/>
        <xdr:cNvSpPr/>
      </xdr:nvSpPr>
      <xdr:spPr>
        <a:xfrm>
          <a:off x="1968500" y="55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22841</xdr:rowOff>
    </xdr:from>
    <xdr:ext cx="469744" cy="259045"/>
    <xdr:sp macro="" textlink="">
      <xdr:nvSpPr>
        <xdr:cNvPr id="89" name="テキスト ボックス 88"/>
        <xdr:cNvSpPr txBox="1"/>
      </xdr:nvSpPr>
      <xdr:spPr>
        <a:xfrm>
          <a:off x="1784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23586</xdr:rowOff>
    </xdr:from>
    <xdr:to>
      <xdr:col>1</xdr:col>
      <xdr:colOff>485775</xdr:colOff>
      <xdr:row>31</xdr:row>
      <xdr:rowOff>125186</xdr:rowOff>
    </xdr:to>
    <xdr:sp macro="" textlink="">
      <xdr:nvSpPr>
        <xdr:cNvPr id="90" name="円/楕円 89"/>
        <xdr:cNvSpPr/>
      </xdr:nvSpPr>
      <xdr:spPr>
        <a:xfrm>
          <a:off x="1079500" y="53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141713</xdr:rowOff>
    </xdr:from>
    <xdr:ext cx="469744" cy="259045"/>
    <xdr:sp macro="" textlink="">
      <xdr:nvSpPr>
        <xdr:cNvPr id="91" name="テキスト ボックス 90"/>
        <xdr:cNvSpPr txBox="1"/>
      </xdr:nvSpPr>
      <xdr:spPr>
        <a:xfrm>
          <a:off x="895427" y="51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129903</xdr:rowOff>
    </xdr:from>
    <xdr:to>
      <xdr:col>6</xdr:col>
      <xdr:colOff>511175</xdr:colOff>
      <xdr:row>58</xdr:row>
      <xdr:rowOff>20196</xdr:rowOff>
    </xdr:to>
    <xdr:cxnSp macro="">
      <xdr:nvCxnSpPr>
        <xdr:cNvPr id="123" name="直線コネクタ 122"/>
        <xdr:cNvCxnSpPr/>
      </xdr:nvCxnSpPr>
      <xdr:spPr>
        <a:xfrm flipV="1">
          <a:off x="3797300" y="9902553"/>
          <a:ext cx="838200" cy="6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31964</xdr:rowOff>
    </xdr:from>
    <xdr:to>
      <xdr:col>5</xdr:col>
      <xdr:colOff>358775</xdr:colOff>
      <xdr:row>58</xdr:row>
      <xdr:rowOff>20196</xdr:rowOff>
    </xdr:to>
    <xdr:cxnSp macro="">
      <xdr:nvCxnSpPr>
        <xdr:cNvPr id="126" name="直線コネクタ 125"/>
        <xdr:cNvCxnSpPr/>
      </xdr:nvCxnSpPr>
      <xdr:spPr>
        <a:xfrm>
          <a:off x="2908300" y="9804614"/>
          <a:ext cx="889000" cy="15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31964</xdr:rowOff>
    </xdr:from>
    <xdr:to>
      <xdr:col>4</xdr:col>
      <xdr:colOff>155575</xdr:colOff>
      <xdr:row>57</xdr:row>
      <xdr:rowOff>98704</xdr:rowOff>
    </xdr:to>
    <xdr:cxnSp macro="">
      <xdr:nvCxnSpPr>
        <xdr:cNvPr id="129" name="直線コネクタ 128"/>
        <xdr:cNvCxnSpPr/>
      </xdr:nvCxnSpPr>
      <xdr:spPr>
        <a:xfrm flipV="1">
          <a:off x="2019300" y="9804614"/>
          <a:ext cx="889000" cy="6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51471</xdr:rowOff>
    </xdr:from>
    <xdr:to>
      <xdr:col>2</xdr:col>
      <xdr:colOff>638175</xdr:colOff>
      <xdr:row>57</xdr:row>
      <xdr:rowOff>98704</xdr:rowOff>
    </xdr:to>
    <xdr:cxnSp macro="">
      <xdr:nvCxnSpPr>
        <xdr:cNvPr id="132" name="直線コネクタ 131"/>
        <xdr:cNvCxnSpPr/>
      </xdr:nvCxnSpPr>
      <xdr:spPr>
        <a:xfrm>
          <a:off x="1130300" y="9824121"/>
          <a:ext cx="889000" cy="4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95194</xdr:rowOff>
    </xdr:from>
    <xdr:ext cx="534377" cy="259045"/>
    <xdr:sp macro="" textlink="">
      <xdr:nvSpPr>
        <xdr:cNvPr id="134" name="テキスト ボックス 133"/>
        <xdr:cNvSpPr txBox="1"/>
      </xdr:nvSpPr>
      <xdr:spPr>
        <a:xfrm>
          <a:off x="1752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53088</xdr:rowOff>
    </xdr:from>
    <xdr:ext cx="534377" cy="259045"/>
    <xdr:sp macro="" textlink="">
      <xdr:nvSpPr>
        <xdr:cNvPr id="136" name="テキスト ボックス 135"/>
        <xdr:cNvSpPr txBox="1"/>
      </xdr:nvSpPr>
      <xdr:spPr>
        <a:xfrm>
          <a:off x="863111" y="9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79103</xdr:rowOff>
    </xdr:from>
    <xdr:to>
      <xdr:col>6</xdr:col>
      <xdr:colOff>561975</xdr:colOff>
      <xdr:row>58</xdr:row>
      <xdr:rowOff>9253</xdr:rowOff>
    </xdr:to>
    <xdr:sp macro="" textlink="">
      <xdr:nvSpPr>
        <xdr:cNvPr id="142" name="円/楕円 141"/>
        <xdr:cNvSpPr/>
      </xdr:nvSpPr>
      <xdr:spPr>
        <a:xfrm>
          <a:off x="4584700" y="98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57530</xdr:rowOff>
    </xdr:from>
    <xdr:ext cx="534377" cy="259045"/>
    <xdr:sp macro="" textlink="">
      <xdr:nvSpPr>
        <xdr:cNvPr id="143" name="総務費該当値テキスト"/>
        <xdr:cNvSpPr txBox="1"/>
      </xdr:nvSpPr>
      <xdr:spPr>
        <a:xfrm>
          <a:off x="4686300" y="98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140846</xdr:rowOff>
    </xdr:from>
    <xdr:to>
      <xdr:col>5</xdr:col>
      <xdr:colOff>409575</xdr:colOff>
      <xdr:row>58</xdr:row>
      <xdr:rowOff>70996</xdr:rowOff>
    </xdr:to>
    <xdr:sp macro="" textlink="">
      <xdr:nvSpPr>
        <xdr:cNvPr id="144" name="円/楕円 143"/>
        <xdr:cNvSpPr/>
      </xdr:nvSpPr>
      <xdr:spPr>
        <a:xfrm>
          <a:off x="3746500" y="99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62123</xdr:rowOff>
    </xdr:from>
    <xdr:ext cx="534377" cy="259045"/>
    <xdr:sp macro="" textlink="">
      <xdr:nvSpPr>
        <xdr:cNvPr id="145" name="テキスト ボックス 144"/>
        <xdr:cNvSpPr txBox="1"/>
      </xdr:nvSpPr>
      <xdr:spPr>
        <a:xfrm>
          <a:off x="3530111" y="100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152614</xdr:rowOff>
    </xdr:from>
    <xdr:to>
      <xdr:col>4</xdr:col>
      <xdr:colOff>206375</xdr:colOff>
      <xdr:row>57</xdr:row>
      <xdr:rowOff>82764</xdr:rowOff>
    </xdr:to>
    <xdr:sp macro="" textlink="">
      <xdr:nvSpPr>
        <xdr:cNvPr id="146" name="円/楕円 145"/>
        <xdr:cNvSpPr/>
      </xdr:nvSpPr>
      <xdr:spPr>
        <a:xfrm>
          <a:off x="2857500" y="97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99291</xdr:rowOff>
    </xdr:from>
    <xdr:ext cx="534377" cy="259045"/>
    <xdr:sp macro="" textlink="">
      <xdr:nvSpPr>
        <xdr:cNvPr id="147" name="テキスト ボックス 146"/>
        <xdr:cNvSpPr txBox="1"/>
      </xdr:nvSpPr>
      <xdr:spPr>
        <a:xfrm>
          <a:off x="2641111" y="95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47904</xdr:rowOff>
    </xdr:from>
    <xdr:to>
      <xdr:col>3</xdr:col>
      <xdr:colOff>3175</xdr:colOff>
      <xdr:row>57</xdr:row>
      <xdr:rowOff>149504</xdr:rowOff>
    </xdr:to>
    <xdr:sp macro="" textlink="">
      <xdr:nvSpPr>
        <xdr:cNvPr id="148" name="円/楕円 147"/>
        <xdr:cNvSpPr/>
      </xdr:nvSpPr>
      <xdr:spPr>
        <a:xfrm>
          <a:off x="1968500" y="98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166031</xdr:rowOff>
    </xdr:from>
    <xdr:ext cx="534377" cy="259045"/>
    <xdr:sp macro="" textlink="">
      <xdr:nvSpPr>
        <xdr:cNvPr id="149" name="テキスト ボックス 148"/>
        <xdr:cNvSpPr txBox="1"/>
      </xdr:nvSpPr>
      <xdr:spPr>
        <a:xfrm>
          <a:off x="1752111" y="95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671</xdr:rowOff>
    </xdr:from>
    <xdr:to>
      <xdr:col>1</xdr:col>
      <xdr:colOff>485775</xdr:colOff>
      <xdr:row>57</xdr:row>
      <xdr:rowOff>102271</xdr:rowOff>
    </xdr:to>
    <xdr:sp macro="" textlink="">
      <xdr:nvSpPr>
        <xdr:cNvPr id="150" name="円/楕円 149"/>
        <xdr:cNvSpPr/>
      </xdr:nvSpPr>
      <xdr:spPr>
        <a:xfrm>
          <a:off x="1079500" y="977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118798</xdr:rowOff>
    </xdr:from>
    <xdr:ext cx="534377" cy="259045"/>
    <xdr:sp macro="" textlink="">
      <xdr:nvSpPr>
        <xdr:cNvPr id="151" name="テキスト ボックス 150"/>
        <xdr:cNvSpPr txBox="1"/>
      </xdr:nvSpPr>
      <xdr:spPr>
        <a:xfrm>
          <a:off x="863111" y="954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149431</xdr:rowOff>
    </xdr:from>
    <xdr:to>
      <xdr:col>6</xdr:col>
      <xdr:colOff>511175</xdr:colOff>
      <xdr:row>77</xdr:row>
      <xdr:rowOff>159855</xdr:rowOff>
    </xdr:to>
    <xdr:cxnSp macro="">
      <xdr:nvCxnSpPr>
        <xdr:cNvPr id="180" name="直線コネクタ 179"/>
        <xdr:cNvCxnSpPr/>
      </xdr:nvCxnSpPr>
      <xdr:spPr>
        <a:xfrm flipV="1">
          <a:off x="3797300" y="13351081"/>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159855</xdr:rowOff>
    </xdr:from>
    <xdr:to>
      <xdr:col>5</xdr:col>
      <xdr:colOff>358775</xdr:colOff>
      <xdr:row>78</xdr:row>
      <xdr:rowOff>4243</xdr:rowOff>
    </xdr:to>
    <xdr:cxnSp macro="">
      <xdr:nvCxnSpPr>
        <xdr:cNvPr id="183" name="直線コネクタ 182"/>
        <xdr:cNvCxnSpPr/>
      </xdr:nvCxnSpPr>
      <xdr:spPr>
        <a:xfrm flipV="1">
          <a:off x="2908300" y="13361505"/>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44586</xdr:rowOff>
    </xdr:from>
    <xdr:ext cx="599010" cy="259045"/>
    <xdr:sp macro="" textlink="">
      <xdr:nvSpPr>
        <xdr:cNvPr id="185" name="テキスト ボックス 184"/>
        <xdr:cNvSpPr txBox="1"/>
      </xdr:nvSpPr>
      <xdr:spPr>
        <a:xfrm>
          <a:off x="3497794" y="1341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4243</xdr:rowOff>
    </xdr:from>
    <xdr:to>
      <xdr:col>4</xdr:col>
      <xdr:colOff>155575</xdr:colOff>
      <xdr:row>78</xdr:row>
      <xdr:rowOff>9407</xdr:rowOff>
    </xdr:to>
    <xdr:cxnSp macro="">
      <xdr:nvCxnSpPr>
        <xdr:cNvPr id="186" name="直線コネクタ 185"/>
        <xdr:cNvCxnSpPr/>
      </xdr:nvCxnSpPr>
      <xdr:spPr>
        <a:xfrm flipV="1">
          <a:off x="2019300" y="13377343"/>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5384</xdr:rowOff>
    </xdr:from>
    <xdr:to>
      <xdr:col>2</xdr:col>
      <xdr:colOff>638175</xdr:colOff>
      <xdr:row>78</xdr:row>
      <xdr:rowOff>9407</xdr:rowOff>
    </xdr:to>
    <xdr:cxnSp macro="">
      <xdr:nvCxnSpPr>
        <xdr:cNvPr id="189" name="直線コネクタ 188"/>
        <xdr:cNvCxnSpPr/>
      </xdr:nvCxnSpPr>
      <xdr:spPr>
        <a:xfrm>
          <a:off x="1130300" y="1337848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61248</xdr:rowOff>
    </xdr:from>
    <xdr:ext cx="599010" cy="259045"/>
    <xdr:sp macro="" textlink="">
      <xdr:nvSpPr>
        <xdr:cNvPr id="193" name="テキスト ボックス 192"/>
        <xdr:cNvSpPr txBox="1"/>
      </xdr:nvSpPr>
      <xdr:spPr>
        <a:xfrm>
          <a:off x="830794" y="134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98631</xdr:rowOff>
    </xdr:from>
    <xdr:to>
      <xdr:col>6</xdr:col>
      <xdr:colOff>561975</xdr:colOff>
      <xdr:row>78</xdr:row>
      <xdr:rowOff>28781</xdr:rowOff>
    </xdr:to>
    <xdr:sp macro="" textlink="">
      <xdr:nvSpPr>
        <xdr:cNvPr id="199" name="円/楕円 198"/>
        <xdr:cNvSpPr/>
      </xdr:nvSpPr>
      <xdr:spPr>
        <a:xfrm>
          <a:off x="4584700" y="133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109055</xdr:rowOff>
    </xdr:from>
    <xdr:to>
      <xdr:col>5</xdr:col>
      <xdr:colOff>409575</xdr:colOff>
      <xdr:row>78</xdr:row>
      <xdr:rowOff>39205</xdr:rowOff>
    </xdr:to>
    <xdr:sp macro="" textlink="">
      <xdr:nvSpPr>
        <xdr:cNvPr id="201" name="円/楕円 200"/>
        <xdr:cNvSpPr/>
      </xdr:nvSpPr>
      <xdr:spPr>
        <a:xfrm>
          <a:off x="3746500" y="133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55732</xdr:rowOff>
    </xdr:from>
    <xdr:ext cx="599010" cy="259045"/>
    <xdr:sp macro="" textlink="">
      <xdr:nvSpPr>
        <xdr:cNvPr id="202" name="テキスト ボックス 201"/>
        <xdr:cNvSpPr txBox="1"/>
      </xdr:nvSpPr>
      <xdr:spPr>
        <a:xfrm>
          <a:off x="3497794" y="1308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124893</xdr:rowOff>
    </xdr:from>
    <xdr:to>
      <xdr:col>4</xdr:col>
      <xdr:colOff>206375</xdr:colOff>
      <xdr:row>78</xdr:row>
      <xdr:rowOff>55043</xdr:rowOff>
    </xdr:to>
    <xdr:sp macro="" textlink="">
      <xdr:nvSpPr>
        <xdr:cNvPr id="203" name="円/楕円 202"/>
        <xdr:cNvSpPr/>
      </xdr:nvSpPr>
      <xdr:spPr>
        <a:xfrm>
          <a:off x="2857500" y="133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71570</xdr:rowOff>
    </xdr:from>
    <xdr:ext cx="599010" cy="259045"/>
    <xdr:sp macro="" textlink="">
      <xdr:nvSpPr>
        <xdr:cNvPr id="204" name="テキスト ボックス 203"/>
        <xdr:cNvSpPr txBox="1"/>
      </xdr:nvSpPr>
      <xdr:spPr>
        <a:xfrm>
          <a:off x="2608794" y="1310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130057</xdr:rowOff>
    </xdr:from>
    <xdr:to>
      <xdr:col>3</xdr:col>
      <xdr:colOff>3175</xdr:colOff>
      <xdr:row>78</xdr:row>
      <xdr:rowOff>60207</xdr:rowOff>
    </xdr:to>
    <xdr:sp macro="" textlink="">
      <xdr:nvSpPr>
        <xdr:cNvPr id="205" name="円/楕円 204"/>
        <xdr:cNvSpPr/>
      </xdr:nvSpPr>
      <xdr:spPr>
        <a:xfrm>
          <a:off x="1968500" y="133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76734</xdr:rowOff>
    </xdr:from>
    <xdr:ext cx="599010" cy="259045"/>
    <xdr:sp macro="" textlink="">
      <xdr:nvSpPr>
        <xdr:cNvPr id="206" name="テキスト ボックス 205"/>
        <xdr:cNvSpPr txBox="1"/>
      </xdr:nvSpPr>
      <xdr:spPr>
        <a:xfrm>
          <a:off x="1719794" y="1310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126034</xdr:rowOff>
    </xdr:from>
    <xdr:to>
      <xdr:col>1</xdr:col>
      <xdr:colOff>485775</xdr:colOff>
      <xdr:row>78</xdr:row>
      <xdr:rowOff>56184</xdr:rowOff>
    </xdr:to>
    <xdr:sp macro="" textlink="">
      <xdr:nvSpPr>
        <xdr:cNvPr id="207" name="円/楕円 206"/>
        <xdr:cNvSpPr/>
      </xdr:nvSpPr>
      <xdr:spPr>
        <a:xfrm>
          <a:off x="1079500" y="133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72711</xdr:rowOff>
    </xdr:from>
    <xdr:ext cx="599010" cy="259045"/>
    <xdr:sp macro="" textlink="">
      <xdr:nvSpPr>
        <xdr:cNvPr id="208" name="テキスト ボックス 207"/>
        <xdr:cNvSpPr txBox="1"/>
      </xdr:nvSpPr>
      <xdr:spPr>
        <a:xfrm>
          <a:off x="830794" y="1310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49468</xdr:rowOff>
    </xdr:from>
    <xdr:to>
      <xdr:col>6</xdr:col>
      <xdr:colOff>511175</xdr:colOff>
      <xdr:row>97</xdr:row>
      <xdr:rowOff>82648</xdr:rowOff>
    </xdr:to>
    <xdr:cxnSp macro="">
      <xdr:nvCxnSpPr>
        <xdr:cNvPr id="240" name="直線コネクタ 239"/>
        <xdr:cNvCxnSpPr/>
      </xdr:nvCxnSpPr>
      <xdr:spPr>
        <a:xfrm>
          <a:off x="3797300" y="16680118"/>
          <a:ext cx="8382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49468</xdr:rowOff>
    </xdr:from>
    <xdr:to>
      <xdr:col>5</xdr:col>
      <xdr:colOff>358775</xdr:colOff>
      <xdr:row>97</xdr:row>
      <xdr:rowOff>52653</xdr:rowOff>
    </xdr:to>
    <xdr:cxnSp macro="">
      <xdr:nvCxnSpPr>
        <xdr:cNvPr id="243" name="直線コネクタ 242"/>
        <xdr:cNvCxnSpPr/>
      </xdr:nvCxnSpPr>
      <xdr:spPr>
        <a:xfrm flipV="1">
          <a:off x="2908300" y="1668011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70724</xdr:rowOff>
    </xdr:from>
    <xdr:ext cx="534377" cy="259045"/>
    <xdr:sp macro="" textlink="">
      <xdr:nvSpPr>
        <xdr:cNvPr id="245" name="テキスト ボックス 244"/>
        <xdr:cNvSpPr txBox="1"/>
      </xdr:nvSpPr>
      <xdr:spPr>
        <a:xfrm>
          <a:off x="3530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52653</xdr:rowOff>
    </xdr:from>
    <xdr:to>
      <xdr:col>4</xdr:col>
      <xdr:colOff>155575</xdr:colOff>
      <xdr:row>97</xdr:row>
      <xdr:rowOff>75284</xdr:rowOff>
    </xdr:to>
    <xdr:cxnSp macro="">
      <xdr:nvCxnSpPr>
        <xdr:cNvPr id="246" name="直線コネクタ 245"/>
        <xdr:cNvCxnSpPr/>
      </xdr:nvCxnSpPr>
      <xdr:spPr>
        <a:xfrm flipV="1">
          <a:off x="2019300" y="16683303"/>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116916</xdr:rowOff>
    </xdr:from>
    <xdr:ext cx="534377" cy="259045"/>
    <xdr:sp macro="" textlink="">
      <xdr:nvSpPr>
        <xdr:cNvPr id="248" name="テキスト ボックス 247"/>
        <xdr:cNvSpPr txBox="1"/>
      </xdr:nvSpPr>
      <xdr:spPr>
        <a:xfrm>
          <a:off x="2641111" y="16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75284</xdr:rowOff>
    </xdr:from>
    <xdr:to>
      <xdr:col>2</xdr:col>
      <xdr:colOff>638175</xdr:colOff>
      <xdr:row>97</xdr:row>
      <xdr:rowOff>89441</xdr:rowOff>
    </xdr:to>
    <xdr:cxnSp macro="">
      <xdr:nvCxnSpPr>
        <xdr:cNvPr id="249" name="直線コネクタ 248"/>
        <xdr:cNvCxnSpPr/>
      </xdr:nvCxnSpPr>
      <xdr:spPr>
        <a:xfrm flipV="1">
          <a:off x="1130300" y="16705934"/>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131416</xdr:rowOff>
    </xdr:from>
    <xdr:ext cx="534377" cy="259045"/>
    <xdr:sp macro="" textlink="">
      <xdr:nvSpPr>
        <xdr:cNvPr id="251" name="テキスト ボックス 250"/>
        <xdr:cNvSpPr txBox="1"/>
      </xdr:nvSpPr>
      <xdr:spPr>
        <a:xfrm>
          <a:off x="175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118240</xdr:rowOff>
    </xdr:from>
    <xdr:ext cx="534377" cy="259045"/>
    <xdr:sp macro="" textlink="">
      <xdr:nvSpPr>
        <xdr:cNvPr id="253" name="テキスト ボックス 252"/>
        <xdr:cNvSpPr txBox="1"/>
      </xdr:nvSpPr>
      <xdr:spPr>
        <a:xfrm>
          <a:off x="863111" y="169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31848</xdr:rowOff>
    </xdr:from>
    <xdr:to>
      <xdr:col>6</xdr:col>
      <xdr:colOff>561975</xdr:colOff>
      <xdr:row>97</xdr:row>
      <xdr:rowOff>133448</xdr:rowOff>
    </xdr:to>
    <xdr:sp macro="" textlink="">
      <xdr:nvSpPr>
        <xdr:cNvPr id="259" name="円/楕円 258"/>
        <xdr:cNvSpPr/>
      </xdr:nvSpPr>
      <xdr:spPr>
        <a:xfrm>
          <a:off x="4584700" y="166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54725</xdr:rowOff>
    </xdr:from>
    <xdr:ext cx="534377" cy="259045"/>
    <xdr:sp macro="" textlink="">
      <xdr:nvSpPr>
        <xdr:cNvPr id="260" name="衛生費該当値テキスト"/>
        <xdr:cNvSpPr txBox="1"/>
      </xdr:nvSpPr>
      <xdr:spPr>
        <a:xfrm>
          <a:off x="4686300" y="165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170118</xdr:rowOff>
    </xdr:from>
    <xdr:to>
      <xdr:col>5</xdr:col>
      <xdr:colOff>409575</xdr:colOff>
      <xdr:row>97</xdr:row>
      <xdr:rowOff>100268</xdr:rowOff>
    </xdr:to>
    <xdr:sp macro="" textlink="">
      <xdr:nvSpPr>
        <xdr:cNvPr id="261" name="円/楕円 260"/>
        <xdr:cNvSpPr/>
      </xdr:nvSpPr>
      <xdr:spPr>
        <a:xfrm>
          <a:off x="3746500" y="166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116795</xdr:rowOff>
    </xdr:from>
    <xdr:ext cx="534377" cy="259045"/>
    <xdr:sp macro="" textlink="">
      <xdr:nvSpPr>
        <xdr:cNvPr id="262" name="テキスト ボックス 261"/>
        <xdr:cNvSpPr txBox="1"/>
      </xdr:nvSpPr>
      <xdr:spPr>
        <a:xfrm>
          <a:off x="3530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1853</xdr:rowOff>
    </xdr:from>
    <xdr:to>
      <xdr:col>4</xdr:col>
      <xdr:colOff>206375</xdr:colOff>
      <xdr:row>97</xdr:row>
      <xdr:rowOff>103453</xdr:rowOff>
    </xdr:to>
    <xdr:sp macro="" textlink="">
      <xdr:nvSpPr>
        <xdr:cNvPr id="263" name="円/楕円 262"/>
        <xdr:cNvSpPr/>
      </xdr:nvSpPr>
      <xdr:spPr>
        <a:xfrm>
          <a:off x="2857500" y="1663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119980</xdr:rowOff>
    </xdr:from>
    <xdr:ext cx="534377" cy="259045"/>
    <xdr:sp macro="" textlink="">
      <xdr:nvSpPr>
        <xdr:cNvPr id="264" name="テキスト ボックス 263"/>
        <xdr:cNvSpPr txBox="1"/>
      </xdr:nvSpPr>
      <xdr:spPr>
        <a:xfrm>
          <a:off x="2641111" y="164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24484</xdr:rowOff>
    </xdr:from>
    <xdr:to>
      <xdr:col>3</xdr:col>
      <xdr:colOff>3175</xdr:colOff>
      <xdr:row>97</xdr:row>
      <xdr:rowOff>126084</xdr:rowOff>
    </xdr:to>
    <xdr:sp macro="" textlink="">
      <xdr:nvSpPr>
        <xdr:cNvPr id="265" name="円/楕円 264"/>
        <xdr:cNvSpPr/>
      </xdr:nvSpPr>
      <xdr:spPr>
        <a:xfrm>
          <a:off x="1968500" y="16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142611</xdr:rowOff>
    </xdr:from>
    <xdr:ext cx="534377" cy="259045"/>
    <xdr:sp macro="" textlink="">
      <xdr:nvSpPr>
        <xdr:cNvPr id="266" name="テキスト ボックス 265"/>
        <xdr:cNvSpPr txBox="1"/>
      </xdr:nvSpPr>
      <xdr:spPr>
        <a:xfrm>
          <a:off x="1752111" y="16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38641</xdr:rowOff>
    </xdr:from>
    <xdr:to>
      <xdr:col>1</xdr:col>
      <xdr:colOff>485775</xdr:colOff>
      <xdr:row>97</xdr:row>
      <xdr:rowOff>140241</xdr:rowOff>
    </xdr:to>
    <xdr:sp macro="" textlink="">
      <xdr:nvSpPr>
        <xdr:cNvPr id="267" name="円/楕円 266"/>
        <xdr:cNvSpPr/>
      </xdr:nvSpPr>
      <xdr:spPr>
        <a:xfrm>
          <a:off x="1079500" y="166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156768</xdr:rowOff>
    </xdr:from>
    <xdr:ext cx="534377" cy="259045"/>
    <xdr:sp macro="" textlink="">
      <xdr:nvSpPr>
        <xdr:cNvPr id="268" name="テキスト ボックス 267"/>
        <xdr:cNvSpPr txBox="1"/>
      </xdr:nvSpPr>
      <xdr:spPr>
        <a:xfrm>
          <a:off x="863111" y="164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60452</xdr:rowOff>
    </xdr:from>
    <xdr:to>
      <xdr:col>15</xdr:col>
      <xdr:colOff>180340</xdr:colOff>
      <xdr:row>39</xdr:row>
      <xdr:rowOff>44450</xdr:rowOff>
    </xdr:to>
    <xdr:cxnSp macro="">
      <xdr:nvCxnSpPr>
        <xdr:cNvPr id="292" name="直線コネクタ 291"/>
        <xdr:cNvCxnSpPr/>
      </xdr:nvCxnSpPr>
      <xdr:spPr>
        <a:xfrm flipV="1">
          <a:off x="10475595" y="5546852"/>
          <a:ext cx="127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7129</xdr:rowOff>
    </xdr:from>
    <xdr:ext cx="469744" cy="259045"/>
    <xdr:sp macro="" textlink="">
      <xdr:nvSpPr>
        <xdr:cNvPr id="295" name="労働費最大値テキスト"/>
        <xdr:cNvSpPr txBox="1"/>
      </xdr:nvSpPr>
      <xdr:spPr>
        <a:xfrm>
          <a:off x="10528300" y="53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32</xdr:row>
      <xdr:rowOff>60452</xdr:rowOff>
    </xdr:from>
    <xdr:to>
      <xdr:col>15</xdr:col>
      <xdr:colOff>269875</xdr:colOff>
      <xdr:row>32</xdr:row>
      <xdr:rowOff>60452</xdr:rowOff>
    </xdr:to>
    <xdr:cxnSp macro="">
      <xdr:nvCxnSpPr>
        <xdr:cNvPr id="296" name="直線コネクタ 295"/>
        <xdr:cNvCxnSpPr/>
      </xdr:nvCxnSpPr>
      <xdr:spPr>
        <a:xfrm>
          <a:off x="10388600" y="55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77026</xdr:rowOff>
    </xdr:from>
    <xdr:to>
      <xdr:col>15</xdr:col>
      <xdr:colOff>180975</xdr:colOff>
      <xdr:row>36</xdr:row>
      <xdr:rowOff>92075</xdr:rowOff>
    </xdr:to>
    <xdr:cxnSp macro="">
      <xdr:nvCxnSpPr>
        <xdr:cNvPr id="297" name="直線コネクタ 296"/>
        <xdr:cNvCxnSpPr/>
      </xdr:nvCxnSpPr>
      <xdr:spPr>
        <a:xfrm>
          <a:off x="9639300" y="6249226"/>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136097</xdr:rowOff>
    </xdr:from>
    <xdr:ext cx="378565" cy="259045"/>
    <xdr:sp macro="" textlink="">
      <xdr:nvSpPr>
        <xdr:cNvPr id="298" name="労働費平均値テキスト"/>
        <xdr:cNvSpPr txBox="1"/>
      </xdr:nvSpPr>
      <xdr:spPr>
        <a:xfrm>
          <a:off x="10528300" y="64797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157671</xdr:rowOff>
    </xdr:from>
    <xdr:to>
      <xdr:col>15</xdr:col>
      <xdr:colOff>231775</xdr:colOff>
      <xdr:row>38</xdr:row>
      <xdr:rowOff>87821</xdr:rowOff>
    </xdr:to>
    <xdr:sp macro="" textlink="">
      <xdr:nvSpPr>
        <xdr:cNvPr id="299" name="フローチャート : 判断 298"/>
        <xdr:cNvSpPr/>
      </xdr:nvSpPr>
      <xdr:spPr>
        <a:xfrm>
          <a:off x="104267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46355</xdr:rowOff>
    </xdr:from>
    <xdr:to>
      <xdr:col>14</xdr:col>
      <xdr:colOff>28575</xdr:colOff>
      <xdr:row>36</xdr:row>
      <xdr:rowOff>77026</xdr:rowOff>
    </xdr:to>
    <xdr:cxnSp macro="">
      <xdr:nvCxnSpPr>
        <xdr:cNvPr id="300" name="直線コネクタ 299"/>
        <xdr:cNvCxnSpPr/>
      </xdr:nvCxnSpPr>
      <xdr:spPr>
        <a:xfrm>
          <a:off x="8750300" y="6047105"/>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106426</xdr:rowOff>
    </xdr:from>
    <xdr:to>
      <xdr:col>14</xdr:col>
      <xdr:colOff>79375</xdr:colOff>
      <xdr:row>38</xdr:row>
      <xdr:rowOff>36576</xdr:rowOff>
    </xdr:to>
    <xdr:sp macro="" textlink="">
      <xdr:nvSpPr>
        <xdr:cNvPr id="301" name="フローチャート : 判断 300"/>
        <xdr:cNvSpPr/>
      </xdr:nvSpPr>
      <xdr:spPr>
        <a:xfrm>
          <a:off x="9588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27703</xdr:rowOff>
    </xdr:from>
    <xdr:ext cx="469744" cy="259045"/>
    <xdr:sp macro="" textlink="">
      <xdr:nvSpPr>
        <xdr:cNvPr id="302" name="テキスト ボックス 301"/>
        <xdr:cNvSpPr txBox="1"/>
      </xdr:nvSpPr>
      <xdr:spPr>
        <a:xfrm>
          <a:off x="9404427"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145605</xdr:rowOff>
    </xdr:from>
    <xdr:to>
      <xdr:col>12</xdr:col>
      <xdr:colOff>511175</xdr:colOff>
      <xdr:row>35</xdr:row>
      <xdr:rowOff>46355</xdr:rowOff>
    </xdr:to>
    <xdr:cxnSp macro="">
      <xdr:nvCxnSpPr>
        <xdr:cNvPr id="303" name="直線コネクタ 302"/>
        <xdr:cNvCxnSpPr/>
      </xdr:nvCxnSpPr>
      <xdr:spPr>
        <a:xfrm>
          <a:off x="7861300" y="5803455"/>
          <a:ext cx="889000" cy="2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57277</xdr:rowOff>
    </xdr:from>
    <xdr:to>
      <xdr:col>12</xdr:col>
      <xdr:colOff>561975</xdr:colOff>
      <xdr:row>37</xdr:row>
      <xdr:rowOff>158877</xdr:rowOff>
    </xdr:to>
    <xdr:sp macro="" textlink="">
      <xdr:nvSpPr>
        <xdr:cNvPr id="304" name="フローチャート : 判断 303"/>
        <xdr:cNvSpPr/>
      </xdr:nvSpPr>
      <xdr:spPr>
        <a:xfrm>
          <a:off x="8699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150004</xdr:rowOff>
    </xdr:from>
    <xdr:ext cx="469744" cy="259045"/>
    <xdr:sp macro="" textlink="">
      <xdr:nvSpPr>
        <xdr:cNvPr id="305" name="テキスト ボックス 304"/>
        <xdr:cNvSpPr txBox="1"/>
      </xdr:nvSpPr>
      <xdr:spPr>
        <a:xfrm>
          <a:off x="8515427"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123127</xdr:rowOff>
    </xdr:from>
    <xdr:to>
      <xdr:col>11</xdr:col>
      <xdr:colOff>307975</xdr:colOff>
      <xdr:row>33</xdr:row>
      <xdr:rowOff>145605</xdr:rowOff>
    </xdr:to>
    <xdr:cxnSp macro="">
      <xdr:nvCxnSpPr>
        <xdr:cNvPr id="306" name="直線コネクタ 305"/>
        <xdr:cNvCxnSpPr/>
      </xdr:nvCxnSpPr>
      <xdr:spPr>
        <a:xfrm>
          <a:off x="6972300" y="5438077"/>
          <a:ext cx="889000" cy="36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133858</xdr:rowOff>
    </xdr:from>
    <xdr:to>
      <xdr:col>11</xdr:col>
      <xdr:colOff>358775</xdr:colOff>
      <xdr:row>37</xdr:row>
      <xdr:rowOff>64008</xdr:rowOff>
    </xdr:to>
    <xdr:sp macro="" textlink="">
      <xdr:nvSpPr>
        <xdr:cNvPr id="307" name="フローチャート : 判断 306"/>
        <xdr:cNvSpPr/>
      </xdr:nvSpPr>
      <xdr:spPr>
        <a:xfrm>
          <a:off x="7810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55135</xdr:rowOff>
    </xdr:from>
    <xdr:ext cx="469744" cy="259045"/>
    <xdr:sp macro="" textlink="">
      <xdr:nvSpPr>
        <xdr:cNvPr id="308" name="テキスト ボックス 307"/>
        <xdr:cNvSpPr txBox="1"/>
      </xdr:nvSpPr>
      <xdr:spPr>
        <a:xfrm>
          <a:off x="7626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135953</xdr:rowOff>
    </xdr:from>
    <xdr:to>
      <xdr:col>10</xdr:col>
      <xdr:colOff>155575</xdr:colOff>
      <xdr:row>36</xdr:row>
      <xdr:rowOff>66103</xdr:rowOff>
    </xdr:to>
    <xdr:sp macro="" textlink="">
      <xdr:nvSpPr>
        <xdr:cNvPr id="309" name="フローチャート : 判断 308"/>
        <xdr:cNvSpPr/>
      </xdr:nvSpPr>
      <xdr:spPr>
        <a:xfrm>
          <a:off x="6921500" y="61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57230</xdr:rowOff>
    </xdr:from>
    <xdr:ext cx="469744" cy="259045"/>
    <xdr:sp macro="" textlink="">
      <xdr:nvSpPr>
        <xdr:cNvPr id="310" name="テキスト ボックス 309"/>
        <xdr:cNvSpPr txBox="1"/>
      </xdr:nvSpPr>
      <xdr:spPr>
        <a:xfrm>
          <a:off x="6737427" y="62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41275</xdr:rowOff>
    </xdr:from>
    <xdr:to>
      <xdr:col>15</xdr:col>
      <xdr:colOff>231775</xdr:colOff>
      <xdr:row>36</xdr:row>
      <xdr:rowOff>142875</xdr:rowOff>
    </xdr:to>
    <xdr:sp macro="" textlink="">
      <xdr:nvSpPr>
        <xdr:cNvPr id="316" name="円/楕円 315"/>
        <xdr:cNvSpPr/>
      </xdr:nvSpPr>
      <xdr:spPr>
        <a:xfrm>
          <a:off x="104267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64152</xdr:rowOff>
    </xdr:from>
    <xdr:ext cx="469744" cy="259045"/>
    <xdr:sp macro="" textlink="">
      <xdr:nvSpPr>
        <xdr:cNvPr id="317" name="労働費該当値テキスト"/>
        <xdr:cNvSpPr txBox="1"/>
      </xdr:nvSpPr>
      <xdr:spPr>
        <a:xfrm>
          <a:off x="10528300"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26226</xdr:rowOff>
    </xdr:from>
    <xdr:to>
      <xdr:col>14</xdr:col>
      <xdr:colOff>79375</xdr:colOff>
      <xdr:row>36</xdr:row>
      <xdr:rowOff>127826</xdr:rowOff>
    </xdr:to>
    <xdr:sp macro="" textlink="">
      <xdr:nvSpPr>
        <xdr:cNvPr id="318" name="円/楕円 317"/>
        <xdr:cNvSpPr/>
      </xdr:nvSpPr>
      <xdr:spPr>
        <a:xfrm>
          <a:off x="9588500" y="61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144353</xdr:rowOff>
    </xdr:from>
    <xdr:ext cx="469744" cy="259045"/>
    <xdr:sp macro="" textlink="">
      <xdr:nvSpPr>
        <xdr:cNvPr id="319" name="テキスト ボックス 318"/>
        <xdr:cNvSpPr txBox="1"/>
      </xdr:nvSpPr>
      <xdr:spPr>
        <a:xfrm>
          <a:off x="9404427" y="59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167005</xdr:rowOff>
    </xdr:from>
    <xdr:to>
      <xdr:col>12</xdr:col>
      <xdr:colOff>561975</xdr:colOff>
      <xdr:row>35</xdr:row>
      <xdr:rowOff>97155</xdr:rowOff>
    </xdr:to>
    <xdr:sp macro="" textlink="">
      <xdr:nvSpPr>
        <xdr:cNvPr id="320" name="円/楕円 319"/>
        <xdr:cNvSpPr/>
      </xdr:nvSpPr>
      <xdr:spPr>
        <a:xfrm>
          <a:off x="8699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113682</xdr:rowOff>
    </xdr:from>
    <xdr:ext cx="469744" cy="259045"/>
    <xdr:sp macro="" textlink="">
      <xdr:nvSpPr>
        <xdr:cNvPr id="321" name="テキスト ボックス 320"/>
        <xdr:cNvSpPr txBox="1"/>
      </xdr:nvSpPr>
      <xdr:spPr>
        <a:xfrm>
          <a:off x="8515427" y="577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94805</xdr:rowOff>
    </xdr:from>
    <xdr:to>
      <xdr:col>11</xdr:col>
      <xdr:colOff>358775</xdr:colOff>
      <xdr:row>34</xdr:row>
      <xdr:rowOff>24955</xdr:rowOff>
    </xdr:to>
    <xdr:sp macro="" textlink="">
      <xdr:nvSpPr>
        <xdr:cNvPr id="322" name="円/楕円 321"/>
        <xdr:cNvSpPr/>
      </xdr:nvSpPr>
      <xdr:spPr>
        <a:xfrm>
          <a:off x="7810500" y="57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41482</xdr:rowOff>
    </xdr:from>
    <xdr:ext cx="469744" cy="259045"/>
    <xdr:sp macro="" textlink="">
      <xdr:nvSpPr>
        <xdr:cNvPr id="323" name="テキスト ボックス 322"/>
        <xdr:cNvSpPr txBox="1"/>
      </xdr:nvSpPr>
      <xdr:spPr>
        <a:xfrm>
          <a:off x="7626427" y="552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72327</xdr:rowOff>
    </xdr:from>
    <xdr:to>
      <xdr:col>10</xdr:col>
      <xdr:colOff>155575</xdr:colOff>
      <xdr:row>32</xdr:row>
      <xdr:rowOff>2477</xdr:rowOff>
    </xdr:to>
    <xdr:sp macro="" textlink="">
      <xdr:nvSpPr>
        <xdr:cNvPr id="324" name="円/楕円 323"/>
        <xdr:cNvSpPr/>
      </xdr:nvSpPr>
      <xdr:spPr>
        <a:xfrm>
          <a:off x="6921500" y="53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19004</xdr:rowOff>
    </xdr:from>
    <xdr:ext cx="469744" cy="259045"/>
    <xdr:sp macro="" textlink="">
      <xdr:nvSpPr>
        <xdr:cNvPr id="325" name="テキスト ボックス 324"/>
        <xdr:cNvSpPr txBox="1"/>
      </xdr:nvSpPr>
      <xdr:spPr>
        <a:xfrm>
          <a:off x="6737427" y="51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7" name="直線コネクタ 346"/>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8"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9" name="直線コネクタ 348"/>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50"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51" name="直線コネクタ 350"/>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103353</xdr:rowOff>
    </xdr:from>
    <xdr:to>
      <xdr:col>15</xdr:col>
      <xdr:colOff>180975</xdr:colOff>
      <xdr:row>56</xdr:row>
      <xdr:rowOff>147038</xdr:rowOff>
    </xdr:to>
    <xdr:cxnSp macro="">
      <xdr:nvCxnSpPr>
        <xdr:cNvPr id="352" name="直線コネクタ 351"/>
        <xdr:cNvCxnSpPr/>
      </xdr:nvCxnSpPr>
      <xdr:spPr>
        <a:xfrm flipV="1">
          <a:off x="9639300" y="9361653"/>
          <a:ext cx="838200" cy="38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3"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4" name="フローチャート : 判断 353"/>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147038</xdr:rowOff>
    </xdr:from>
    <xdr:to>
      <xdr:col>14</xdr:col>
      <xdr:colOff>28575</xdr:colOff>
      <xdr:row>56</xdr:row>
      <xdr:rowOff>170630</xdr:rowOff>
    </xdr:to>
    <xdr:cxnSp macro="">
      <xdr:nvCxnSpPr>
        <xdr:cNvPr id="355" name="直線コネクタ 354"/>
        <xdr:cNvCxnSpPr/>
      </xdr:nvCxnSpPr>
      <xdr:spPr>
        <a:xfrm flipV="1">
          <a:off x="8750300" y="9748238"/>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6" name="フローチャート : 判断 355"/>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157101</xdr:rowOff>
    </xdr:from>
    <xdr:ext cx="534377" cy="259045"/>
    <xdr:sp macro="" textlink="">
      <xdr:nvSpPr>
        <xdr:cNvPr id="357" name="テキスト ボックス 356"/>
        <xdr:cNvSpPr txBox="1"/>
      </xdr:nvSpPr>
      <xdr:spPr>
        <a:xfrm>
          <a:off x="9372111" y="94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161143</xdr:rowOff>
    </xdr:from>
    <xdr:to>
      <xdr:col>12</xdr:col>
      <xdr:colOff>511175</xdr:colOff>
      <xdr:row>56</xdr:row>
      <xdr:rowOff>170630</xdr:rowOff>
    </xdr:to>
    <xdr:cxnSp macro="">
      <xdr:nvCxnSpPr>
        <xdr:cNvPr id="358" name="直線コネクタ 357"/>
        <xdr:cNvCxnSpPr/>
      </xdr:nvCxnSpPr>
      <xdr:spPr>
        <a:xfrm>
          <a:off x="7861300" y="976234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9" name="フローチャート : 判断 358"/>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152917</xdr:rowOff>
    </xdr:from>
    <xdr:ext cx="534377" cy="259045"/>
    <xdr:sp macro="" textlink="">
      <xdr:nvSpPr>
        <xdr:cNvPr id="360" name="テキスト ボックス 359"/>
        <xdr:cNvSpPr txBox="1"/>
      </xdr:nvSpPr>
      <xdr:spPr>
        <a:xfrm>
          <a:off x="8483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161143</xdr:rowOff>
    </xdr:from>
    <xdr:to>
      <xdr:col>11</xdr:col>
      <xdr:colOff>307975</xdr:colOff>
      <xdr:row>56</xdr:row>
      <xdr:rowOff>169556</xdr:rowOff>
    </xdr:to>
    <xdr:cxnSp macro="">
      <xdr:nvCxnSpPr>
        <xdr:cNvPr id="361" name="直線コネクタ 360"/>
        <xdr:cNvCxnSpPr/>
      </xdr:nvCxnSpPr>
      <xdr:spPr>
        <a:xfrm flipV="1">
          <a:off x="6972300" y="9762343"/>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2" name="フローチャート : 判断 361"/>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26433</xdr:rowOff>
    </xdr:from>
    <xdr:ext cx="534377" cy="259045"/>
    <xdr:sp macro="" textlink="">
      <xdr:nvSpPr>
        <xdr:cNvPr id="363" name="テキスト ボックス 362"/>
        <xdr:cNvSpPr txBox="1"/>
      </xdr:nvSpPr>
      <xdr:spPr>
        <a:xfrm>
          <a:off x="7594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4" name="フローチャート : 判断 363"/>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5" name="テキスト ボックス 364"/>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52553</xdr:rowOff>
    </xdr:from>
    <xdr:to>
      <xdr:col>15</xdr:col>
      <xdr:colOff>231775</xdr:colOff>
      <xdr:row>54</xdr:row>
      <xdr:rowOff>154153</xdr:rowOff>
    </xdr:to>
    <xdr:sp macro="" textlink="">
      <xdr:nvSpPr>
        <xdr:cNvPr id="371" name="円/楕円 370"/>
        <xdr:cNvSpPr/>
      </xdr:nvSpPr>
      <xdr:spPr>
        <a:xfrm>
          <a:off x="10426700" y="93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75430</xdr:rowOff>
    </xdr:from>
    <xdr:ext cx="534377" cy="259045"/>
    <xdr:sp macro="" textlink="">
      <xdr:nvSpPr>
        <xdr:cNvPr id="372" name="農林水産業費該当値テキスト"/>
        <xdr:cNvSpPr txBox="1"/>
      </xdr:nvSpPr>
      <xdr:spPr>
        <a:xfrm>
          <a:off x="10528300" y="91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31,590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96238</xdr:rowOff>
    </xdr:from>
    <xdr:to>
      <xdr:col>14</xdr:col>
      <xdr:colOff>79375</xdr:colOff>
      <xdr:row>57</xdr:row>
      <xdr:rowOff>26388</xdr:rowOff>
    </xdr:to>
    <xdr:sp macro="" textlink="">
      <xdr:nvSpPr>
        <xdr:cNvPr id="373" name="円/楕円 372"/>
        <xdr:cNvSpPr/>
      </xdr:nvSpPr>
      <xdr:spPr>
        <a:xfrm>
          <a:off x="9588500" y="96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17515</xdr:rowOff>
    </xdr:from>
    <xdr:ext cx="534377" cy="259045"/>
    <xdr:sp macro="" textlink="">
      <xdr:nvSpPr>
        <xdr:cNvPr id="374" name="テキスト ボックス 373"/>
        <xdr:cNvSpPr txBox="1"/>
      </xdr:nvSpPr>
      <xdr:spPr>
        <a:xfrm>
          <a:off x="9372111" y="97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119830</xdr:rowOff>
    </xdr:from>
    <xdr:to>
      <xdr:col>12</xdr:col>
      <xdr:colOff>561975</xdr:colOff>
      <xdr:row>57</xdr:row>
      <xdr:rowOff>49980</xdr:rowOff>
    </xdr:to>
    <xdr:sp macro="" textlink="">
      <xdr:nvSpPr>
        <xdr:cNvPr id="375" name="円/楕円 374"/>
        <xdr:cNvSpPr/>
      </xdr:nvSpPr>
      <xdr:spPr>
        <a:xfrm>
          <a:off x="8699500" y="97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41107</xdr:rowOff>
    </xdr:from>
    <xdr:ext cx="534377" cy="259045"/>
    <xdr:sp macro="" textlink="">
      <xdr:nvSpPr>
        <xdr:cNvPr id="376" name="テキスト ボックス 375"/>
        <xdr:cNvSpPr txBox="1"/>
      </xdr:nvSpPr>
      <xdr:spPr>
        <a:xfrm>
          <a:off x="8483111" y="98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110343</xdr:rowOff>
    </xdr:from>
    <xdr:to>
      <xdr:col>11</xdr:col>
      <xdr:colOff>358775</xdr:colOff>
      <xdr:row>57</xdr:row>
      <xdr:rowOff>40493</xdr:rowOff>
    </xdr:to>
    <xdr:sp macro="" textlink="">
      <xdr:nvSpPr>
        <xdr:cNvPr id="377" name="円/楕円 376"/>
        <xdr:cNvSpPr/>
      </xdr:nvSpPr>
      <xdr:spPr>
        <a:xfrm>
          <a:off x="7810500" y="97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31620</xdr:rowOff>
    </xdr:from>
    <xdr:ext cx="534377" cy="259045"/>
    <xdr:sp macro="" textlink="">
      <xdr:nvSpPr>
        <xdr:cNvPr id="378" name="テキスト ボックス 377"/>
        <xdr:cNvSpPr txBox="1"/>
      </xdr:nvSpPr>
      <xdr:spPr>
        <a:xfrm>
          <a:off x="7594111" y="98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118756</xdr:rowOff>
    </xdr:from>
    <xdr:to>
      <xdr:col>10</xdr:col>
      <xdr:colOff>155575</xdr:colOff>
      <xdr:row>57</xdr:row>
      <xdr:rowOff>48906</xdr:rowOff>
    </xdr:to>
    <xdr:sp macro="" textlink="">
      <xdr:nvSpPr>
        <xdr:cNvPr id="379" name="円/楕円 378"/>
        <xdr:cNvSpPr/>
      </xdr:nvSpPr>
      <xdr:spPr>
        <a:xfrm>
          <a:off x="6921500" y="971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40033</xdr:rowOff>
    </xdr:from>
    <xdr:ext cx="534377" cy="259045"/>
    <xdr:sp macro="" textlink="">
      <xdr:nvSpPr>
        <xdr:cNvPr id="380" name="テキスト ボックス 379"/>
        <xdr:cNvSpPr txBox="1"/>
      </xdr:nvSpPr>
      <xdr:spPr>
        <a:xfrm>
          <a:off x="6705111" y="981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6" name="直線コネクタ 405"/>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7"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8" name="直線コネクタ 407"/>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9"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10" name="直線コネクタ 409"/>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50088</xdr:rowOff>
    </xdr:from>
    <xdr:to>
      <xdr:col>15</xdr:col>
      <xdr:colOff>180975</xdr:colOff>
      <xdr:row>76</xdr:row>
      <xdr:rowOff>132156</xdr:rowOff>
    </xdr:to>
    <xdr:cxnSp macro="">
      <xdr:nvCxnSpPr>
        <xdr:cNvPr id="411" name="直線コネクタ 410"/>
        <xdr:cNvCxnSpPr/>
      </xdr:nvCxnSpPr>
      <xdr:spPr>
        <a:xfrm flipV="1">
          <a:off x="9639300" y="13080288"/>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2"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3" name="フローチャート : 判断 412"/>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41794</xdr:rowOff>
    </xdr:from>
    <xdr:to>
      <xdr:col>14</xdr:col>
      <xdr:colOff>28575</xdr:colOff>
      <xdr:row>76</xdr:row>
      <xdr:rowOff>132156</xdr:rowOff>
    </xdr:to>
    <xdr:cxnSp macro="">
      <xdr:nvCxnSpPr>
        <xdr:cNvPr id="414" name="直線コネクタ 413"/>
        <xdr:cNvCxnSpPr/>
      </xdr:nvCxnSpPr>
      <xdr:spPr>
        <a:xfrm>
          <a:off x="8750300" y="12900544"/>
          <a:ext cx="889000" cy="26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5" name="フローチャート : 判断 414"/>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136527</xdr:rowOff>
    </xdr:from>
    <xdr:ext cx="534377" cy="259045"/>
    <xdr:sp macro="" textlink="">
      <xdr:nvSpPr>
        <xdr:cNvPr id="416" name="テキスト ボックス 415"/>
        <xdr:cNvSpPr txBox="1"/>
      </xdr:nvSpPr>
      <xdr:spPr>
        <a:xfrm>
          <a:off x="9372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41794</xdr:rowOff>
    </xdr:from>
    <xdr:to>
      <xdr:col>12</xdr:col>
      <xdr:colOff>511175</xdr:colOff>
      <xdr:row>77</xdr:row>
      <xdr:rowOff>74712</xdr:rowOff>
    </xdr:to>
    <xdr:cxnSp macro="">
      <xdr:nvCxnSpPr>
        <xdr:cNvPr id="417" name="直線コネクタ 416"/>
        <xdr:cNvCxnSpPr/>
      </xdr:nvCxnSpPr>
      <xdr:spPr>
        <a:xfrm flipV="1">
          <a:off x="7861300" y="12900544"/>
          <a:ext cx="889000" cy="3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8" name="フローチャート : 判断 417"/>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140316</xdr:rowOff>
    </xdr:from>
    <xdr:ext cx="534377" cy="259045"/>
    <xdr:sp macro="" textlink="">
      <xdr:nvSpPr>
        <xdr:cNvPr id="419" name="テキスト ボックス 418"/>
        <xdr:cNvSpPr txBox="1"/>
      </xdr:nvSpPr>
      <xdr:spPr>
        <a:xfrm>
          <a:off x="8483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74712</xdr:rowOff>
    </xdr:from>
    <xdr:to>
      <xdr:col>11</xdr:col>
      <xdr:colOff>307975</xdr:colOff>
      <xdr:row>77</xdr:row>
      <xdr:rowOff>159947</xdr:rowOff>
    </xdr:to>
    <xdr:cxnSp macro="">
      <xdr:nvCxnSpPr>
        <xdr:cNvPr id="420" name="直線コネクタ 419"/>
        <xdr:cNvCxnSpPr/>
      </xdr:nvCxnSpPr>
      <xdr:spPr>
        <a:xfrm flipV="1">
          <a:off x="6972300" y="1327636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21" name="フローチャート : 判断 420"/>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44108</xdr:rowOff>
    </xdr:from>
    <xdr:ext cx="469744" cy="259045"/>
    <xdr:sp macro="" textlink="">
      <xdr:nvSpPr>
        <xdr:cNvPr id="422" name="テキスト ボックス 421"/>
        <xdr:cNvSpPr txBox="1"/>
      </xdr:nvSpPr>
      <xdr:spPr>
        <a:xfrm>
          <a:off x="7626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3" name="フローチャート : 判断 422"/>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40939</xdr:rowOff>
    </xdr:from>
    <xdr:ext cx="469744" cy="259045"/>
    <xdr:sp macro="" textlink="">
      <xdr:nvSpPr>
        <xdr:cNvPr id="424" name="テキスト ボックス 423"/>
        <xdr:cNvSpPr txBox="1"/>
      </xdr:nvSpPr>
      <xdr:spPr>
        <a:xfrm>
          <a:off x="6737427"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170738</xdr:rowOff>
    </xdr:from>
    <xdr:to>
      <xdr:col>15</xdr:col>
      <xdr:colOff>231775</xdr:colOff>
      <xdr:row>76</xdr:row>
      <xdr:rowOff>100888</xdr:rowOff>
    </xdr:to>
    <xdr:sp macro="" textlink="">
      <xdr:nvSpPr>
        <xdr:cNvPr id="430" name="円/楕円 429"/>
        <xdr:cNvSpPr/>
      </xdr:nvSpPr>
      <xdr:spPr>
        <a:xfrm>
          <a:off x="104267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22165</xdr:rowOff>
    </xdr:from>
    <xdr:ext cx="534377" cy="259045"/>
    <xdr:sp macro="" textlink="">
      <xdr:nvSpPr>
        <xdr:cNvPr id="431" name="商工費該当値テキスト"/>
        <xdr:cNvSpPr txBox="1"/>
      </xdr:nvSpPr>
      <xdr:spPr>
        <a:xfrm>
          <a:off x="10528300" y="1288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81356</xdr:rowOff>
    </xdr:from>
    <xdr:to>
      <xdr:col>14</xdr:col>
      <xdr:colOff>79375</xdr:colOff>
      <xdr:row>77</xdr:row>
      <xdr:rowOff>11506</xdr:rowOff>
    </xdr:to>
    <xdr:sp macro="" textlink="">
      <xdr:nvSpPr>
        <xdr:cNvPr id="432" name="円/楕円 431"/>
        <xdr:cNvSpPr/>
      </xdr:nvSpPr>
      <xdr:spPr>
        <a:xfrm>
          <a:off x="9588500" y="131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28033</xdr:rowOff>
    </xdr:from>
    <xdr:ext cx="534377" cy="259045"/>
    <xdr:sp macro="" textlink="">
      <xdr:nvSpPr>
        <xdr:cNvPr id="433" name="テキスト ボックス 432"/>
        <xdr:cNvSpPr txBox="1"/>
      </xdr:nvSpPr>
      <xdr:spPr>
        <a:xfrm>
          <a:off x="9372111" y="128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162444</xdr:rowOff>
    </xdr:from>
    <xdr:to>
      <xdr:col>12</xdr:col>
      <xdr:colOff>561975</xdr:colOff>
      <xdr:row>75</xdr:row>
      <xdr:rowOff>92594</xdr:rowOff>
    </xdr:to>
    <xdr:sp macro="" textlink="">
      <xdr:nvSpPr>
        <xdr:cNvPr id="434" name="円/楕円 433"/>
        <xdr:cNvSpPr/>
      </xdr:nvSpPr>
      <xdr:spPr>
        <a:xfrm>
          <a:off x="8699500" y="128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109121</xdr:rowOff>
    </xdr:from>
    <xdr:ext cx="534377" cy="259045"/>
    <xdr:sp macro="" textlink="">
      <xdr:nvSpPr>
        <xdr:cNvPr id="435" name="テキスト ボックス 434"/>
        <xdr:cNvSpPr txBox="1"/>
      </xdr:nvSpPr>
      <xdr:spPr>
        <a:xfrm>
          <a:off x="8483111" y="1262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23912</xdr:rowOff>
    </xdr:from>
    <xdr:to>
      <xdr:col>11</xdr:col>
      <xdr:colOff>358775</xdr:colOff>
      <xdr:row>77</xdr:row>
      <xdr:rowOff>125512</xdr:rowOff>
    </xdr:to>
    <xdr:sp macro="" textlink="">
      <xdr:nvSpPr>
        <xdr:cNvPr id="436" name="円/楕円 435"/>
        <xdr:cNvSpPr/>
      </xdr:nvSpPr>
      <xdr:spPr>
        <a:xfrm>
          <a:off x="7810500" y="132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142039</xdr:rowOff>
    </xdr:from>
    <xdr:ext cx="534377" cy="259045"/>
    <xdr:sp macro="" textlink="">
      <xdr:nvSpPr>
        <xdr:cNvPr id="437" name="テキスト ボックス 436"/>
        <xdr:cNvSpPr txBox="1"/>
      </xdr:nvSpPr>
      <xdr:spPr>
        <a:xfrm>
          <a:off x="7594111" y="130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109147</xdr:rowOff>
    </xdr:from>
    <xdr:to>
      <xdr:col>10</xdr:col>
      <xdr:colOff>155575</xdr:colOff>
      <xdr:row>78</xdr:row>
      <xdr:rowOff>39297</xdr:rowOff>
    </xdr:to>
    <xdr:sp macro="" textlink="">
      <xdr:nvSpPr>
        <xdr:cNvPr id="438" name="円/楕円 437"/>
        <xdr:cNvSpPr/>
      </xdr:nvSpPr>
      <xdr:spPr>
        <a:xfrm>
          <a:off x="6921500" y="133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55824</xdr:rowOff>
    </xdr:from>
    <xdr:ext cx="469744" cy="259045"/>
    <xdr:sp macro="" textlink="">
      <xdr:nvSpPr>
        <xdr:cNvPr id="439" name="テキスト ボックス 438"/>
        <xdr:cNvSpPr txBox="1"/>
      </xdr:nvSpPr>
      <xdr:spPr>
        <a:xfrm>
          <a:off x="6737427" y="1308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3" name="直線コネクタ 462"/>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4"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5" name="直線コネクタ 464"/>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6"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7" name="直線コネクタ 466"/>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6068</xdr:rowOff>
    </xdr:from>
    <xdr:to>
      <xdr:col>15</xdr:col>
      <xdr:colOff>180975</xdr:colOff>
      <xdr:row>97</xdr:row>
      <xdr:rowOff>79570</xdr:rowOff>
    </xdr:to>
    <xdr:cxnSp macro="">
      <xdr:nvCxnSpPr>
        <xdr:cNvPr id="468" name="直線コネクタ 467"/>
        <xdr:cNvCxnSpPr/>
      </xdr:nvCxnSpPr>
      <xdr:spPr>
        <a:xfrm>
          <a:off x="9639300" y="16636718"/>
          <a:ext cx="838200" cy="7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9"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70" name="フローチャート : 判断 469"/>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6068</xdr:rowOff>
    </xdr:from>
    <xdr:to>
      <xdr:col>14</xdr:col>
      <xdr:colOff>28575</xdr:colOff>
      <xdr:row>97</xdr:row>
      <xdr:rowOff>45760</xdr:rowOff>
    </xdr:to>
    <xdr:cxnSp macro="">
      <xdr:nvCxnSpPr>
        <xdr:cNvPr id="471" name="直線コネクタ 470"/>
        <xdr:cNvCxnSpPr/>
      </xdr:nvCxnSpPr>
      <xdr:spPr>
        <a:xfrm flipV="1">
          <a:off x="8750300" y="16636718"/>
          <a:ext cx="889000" cy="3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2" name="フローチャート : 判断 471"/>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136098</xdr:rowOff>
    </xdr:from>
    <xdr:ext cx="534377" cy="259045"/>
    <xdr:sp macro="" textlink="">
      <xdr:nvSpPr>
        <xdr:cNvPr id="473" name="テキスト ボックス 472"/>
        <xdr:cNvSpPr txBox="1"/>
      </xdr:nvSpPr>
      <xdr:spPr>
        <a:xfrm>
          <a:off x="9372111"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45760</xdr:rowOff>
    </xdr:from>
    <xdr:to>
      <xdr:col>12</xdr:col>
      <xdr:colOff>511175</xdr:colOff>
      <xdr:row>97</xdr:row>
      <xdr:rowOff>47696</xdr:rowOff>
    </xdr:to>
    <xdr:cxnSp macro="">
      <xdr:nvCxnSpPr>
        <xdr:cNvPr id="474" name="直線コネクタ 473"/>
        <xdr:cNvCxnSpPr/>
      </xdr:nvCxnSpPr>
      <xdr:spPr>
        <a:xfrm flipV="1">
          <a:off x="7861300" y="16676410"/>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5" name="フローチャート : 判断 474"/>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6" name="テキスト ボックス 475"/>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47696</xdr:rowOff>
    </xdr:from>
    <xdr:to>
      <xdr:col>11</xdr:col>
      <xdr:colOff>307975</xdr:colOff>
      <xdr:row>97</xdr:row>
      <xdr:rowOff>77932</xdr:rowOff>
    </xdr:to>
    <xdr:cxnSp macro="">
      <xdr:nvCxnSpPr>
        <xdr:cNvPr id="477" name="直線コネクタ 476"/>
        <xdr:cNvCxnSpPr/>
      </xdr:nvCxnSpPr>
      <xdr:spPr>
        <a:xfrm flipV="1">
          <a:off x="6972300" y="16678346"/>
          <a:ext cx="889000" cy="3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8" name="フローチャート : 判断 477"/>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9" name="テキスト ボックス 478"/>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80" name="フローチャート : 判断 479"/>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81" name="テキスト ボックス 480"/>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28770</xdr:rowOff>
    </xdr:from>
    <xdr:to>
      <xdr:col>15</xdr:col>
      <xdr:colOff>231775</xdr:colOff>
      <xdr:row>97</xdr:row>
      <xdr:rowOff>130370</xdr:rowOff>
    </xdr:to>
    <xdr:sp macro="" textlink="">
      <xdr:nvSpPr>
        <xdr:cNvPr id="487" name="円/楕円 486"/>
        <xdr:cNvSpPr/>
      </xdr:nvSpPr>
      <xdr:spPr>
        <a:xfrm>
          <a:off x="10426700" y="166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51647</xdr:rowOff>
    </xdr:from>
    <xdr:ext cx="534377" cy="259045"/>
    <xdr:sp macro="" textlink="">
      <xdr:nvSpPr>
        <xdr:cNvPr id="488" name="土木費該当値テキスト"/>
        <xdr:cNvSpPr txBox="1"/>
      </xdr:nvSpPr>
      <xdr:spPr>
        <a:xfrm>
          <a:off x="10528300" y="165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126718</xdr:rowOff>
    </xdr:from>
    <xdr:to>
      <xdr:col>14</xdr:col>
      <xdr:colOff>79375</xdr:colOff>
      <xdr:row>97</xdr:row>
      <xdr:rowOff>56868</xdr:rowOff>
    </xdr:to>
    <xdr:sp macro="" textlink="">
      <xdr:nvSpPr>
        <xdr:cNvPr id="489" name="円/楕円 488"/>
        <xdr:cNvSpPr/>
      </xdr:nvSpPr>
      <xdr:spPr>
        <a:xfrm>
          <a:off x="9588500" y="165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73395</xdr:rowOff>
    </xdr:from>
    <xdr:ext cx="534377" cy="259045"/>
    <xdr:sp macro="" textlink="">
      <xdr:nvSpPr>
        <xdr:cNvPr id="490" name="テキスト ボックス 489"/>
        <xdr:cNvSpPr txBox="1"/>
      </xdr:nvSpPr>
      <xdr:spPr>
        <a:xfrm>
          <a:off x="9372111" y="163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166410</xdr:rowOff>
    </xdr:from>
    <xdr:to>
      <xdr:col>12</xdr:col>
      <xdr:colOff>561975</xdr:colOff>
      <xdr:row>97</xdr:row>
      <xdr:rowOff>96560</xdr:rowOff>
    </xdr:to>
    <xdr:sp macro="" textlink="">
      <xdr:nvSpPr>
        <xdr:cNvPr id="491" name="円/楕円 490"/>
        <xdr:cNvSpPr/>
      </xdr:nvSpPr>
      <xdr:spPr>
        <a:xfrm>
          <a:off x="8699500" y="166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113087</xdr:rowOff>
    </xdr:from>
    <xdr:ext cx="534377" cy="259045"/>
    <xdr:sp macro="" textlink="">
      <xdr:nvSpPr>
        <xdr:cNvPr id="492" name="テキスト ボックス 491"/>
        <xdr:cNvSpPr txBox="1"/>
      </xdr:nvSpPr>
      <xdr:spPr>
        <a:xfrm>
          <a:off x="8483111" y="164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168346</xdr:rowOff>
    </xdr:from>
    <xdr:to>
      <xdr:col>11</xdr:col>
      <xdr:colOff>358775</xdr:colOff>
      <xdr:row>97</xdr:row>
      <xdr:rowOff>98496</xdr:rowOff>
    </xdr:to>
    <xdr:sp macro="" textlink="">
      <xdr:nvSpPr>
        <xdr:cNvPr id="493" name="円/楕円 492"/>
        <xdr:cNvSpPr/>
      </xdr:nvSpPr>
      <xdr:spPr>
        <a:xfrm>
          <a:off x="7810500" y="166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115023</xdr:rowOff>
    </xdr:from>
    <xdr:ext cx="534377" cy="259045"/>
    <xdr:sp macro="" textlink="">
      <xdr:nvSpPr>
        <xdr:cNvPr id="494" name="テキスト ボックス 493"/>
        <xdr:cNvSpPr txBox="1"/>
      </xdr:nvSpPr>
      <xdr:spPr>
        <a:xfrm>
          <a:off x="7594111" y="164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27132</xdr:rowOff>
    </xdr:from>
    <xdr:to>
      <xdr:col>10</xdr:col>
      <xdr:colOff>155575</xdr:colOff>
      <xdr:row>97</xdr:row>
      <xdr:rowOff>128732</xdr:rowOff>
    </xdr:to>
    <xdr:sp macro="" textlink="">
      <xdr:nvSpPr>
        <xdr:cNvPr id="495" name="円/楕円 494"/>
        <xdr:cNvSpPr/>
      </xdr:nvSpPr>
      <xdr:spPr>
        <a:xfrm>
          <a:off x="6921500" y="166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145259</xdr:rowOff>
    </xdr:from>
    <xdr:ext cx="534377" cy="259045"/>
    <xdr:sp macro="" textlink="">
      <xdr:nvSpPr>
        <xdr:cNvPr id="496" name="テキスト ボックス 495"/>
        <xdr:cNvSpPr txBox="1"/>
      </xdr:nvSpPr>
      <xdr:spPr>
        <a:xfrm>
          <a:off x="6705111" y="1643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21" name="直線コネクタ 520"/>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2"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3" name="直線コネクタ 522"/>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4"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5" name="直線コネクタ 524"/>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124232</xdr:rowOff>
    </xdr:from>
    <xdr:to>
      <xdr:col>23</xdr:col>
      <xdr:colOff>517525</xdr:colOff>
      <xdr:row>37</xdr:row>
      <xdr:rowOff>22466</xdr:rowOff>
    </xdr:to>
    <xdr:cxnSp macro="">
      <xdr:nvCxnSpPr>
        <xdr:cNvPr id="526" name="直線コネクタ 525"/>
        <xdr:cNvCxnSpPr/>
      </xdr:nvCxnSpPr>
      <xdr:spPr>
        <a:xfrm>
          <a:off x="15481300" y="6296432"/>
          <a:ext cx="8382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7"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8" name="フローチャート : 判断 527"/>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124232</xdr:rowOff>
    </xdr:from>
    <xdr:to>
      <xdr:col>22</xdr:col>
      <xdr:colOff>365125</xdr:colOff>
      <xdr:row>37</xdr:row>
      <xdr:rowOff>89217</xdr:rowOff>
    </xdr:to>
    <xdr:cxnSp macro="">
      <xdr:nvCxnSpPr>
        <xdr:cNvPr id="529" name="直線コネクタ 528"/>
        <xdr:cNvCxnSpPr/>
      </xdr:nvCxnSpPr>
      <xdr:spPr>
        <a:xfrm flipV="1">
          <a:off x="14592300" y="6296432"/>
          <a:ext cx="889000" cy="1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30" name="フローチャート : 判断 529"/>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65041</xdr:rowOff>
    </xdr:from>
    <xdr:ext cx="534377" cy="259045"/>
    <xdr:sp macro="" textlink="">
      <xdr:nvSpPr>
        <xdr:cNvPr id="531" name="テキスト ボックス 530"/>
        <xdr:cNvSpPr txBox="1"/>
      </xdr:nvSpPr>
      <xdr:spPr>
        <a:xfrm>
          <a:off x="15214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89217</xdr:rowOff>
    </xdr:from>
    <xdr:to>
      <xdr:col>21</xdr:col>
      <xdr:colOff>161925</xdr:colOff>
      <xdr:row>38</xdr:row>
      <xdr:rowOff>28181</xdr:rowOff>
    </xdr:to>
    <xdr:cxnSp macro="">
      <xdr:nvCxnSpPr>
        <xdr:cNvPr id="532" name="直線コネクタ 531"/>
        <xdr:cNvCxnSpPr/>
      </xdr:nvCxnSpPr>
      <xdr:spPr>
        <a:xfrm flipV="1">
          <a:off x="13703300" y="6432867"/>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3" name="フローチャート : 判断 532"/>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4" name="テキスト ボックス 533"/>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117716</xdr:rowOff>
    </xdr:from>
    <xdr:to>
      <xdr:col>19</xdr:col>
      <xdr:colOff>644525</xdr:colOff>
      <xdr:row>38</xdr:row>
      <xdr:rowOff>28181</xdr:rowOff>
    </xdr:to>
    <xdr:cxnSp macro="">
      <xdr:nvCxnSpPr>
        <xdr:cNvPr id="535" name="直線コネクタ 534"/>
        <xdr:cNvCxnSpPr/>
      </xdr:nvCxnSpPr>
      <xdr:spPr>
        <a:xfrm>
          <a:off x="12814300" y="6461366"/>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6" name="フローチャート : 判断 535"/>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7" name="テキスト ボックス 536"/>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8" name="フローチャート : 判断 537"/>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29456</xdr:rowOff>
    </xdr:from>
    <xdr:ext cx="534377" cy="259045"/>
    <xdr:sp macro="" textlink="">
      <xdr:nvSpPr>
        <xdr:cNvPr id="539" name="テキスト ボックス 538"/>
        <xdr:cNvSpPr txBox="1"/>
      </xdr:nvSpPr>
      <xdr:spPr>
        <a:xfrm>
          <a:off x="12547111" y="65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143116</xdr:rowOff>
    </xdr:from>
    <xdr:to>
      <xdr:col>23</xdr:col>
      <xdr:colOff>568325</xdr:colOff>
      <xdr:row>37</xdr:row>
      <xdr:rowOff>73266</xdr:rowOff>
    </xdr:to>
    <xdr:sp macro="" textlink="">
      <xdr:nvSpPr>
        <xdr:cNvPr id="545" name="円/楕円 544"/>
        <xdr:cNvSpPr/>
      </xdr:nvSpPr>
      <xdr:spPr>
        <a:xfrm>
          <a:off x="16268700" y="63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165993</xdr:rowOff>
    </xdr:from>
    <xdr:ext cx="534377" cy="259045"/>
    <xdr:sp macro="" textlink="">
      <xdr:nvSpPr>
        <xdr:cNvPr id="546" name="消防費該当値テキスト"/>
        <xdr:cNvSpPr txBox="1"/>
      </xdr:nvSpPr>
      <xdr:spPr>
        <a:xfrm>
          <a:off x="16370300" y="61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73432</xdr:rowOff>
    </xdr:from>
    <xdr:to>
      <xdr:col>22</xdr:col>
      <xdr:colOff>415925</xdr:colOff>
      <xdr:row>37</xdr:row>
      <xdr:rowOff>3582</xdr:rowOff>
    </xdr:to>
    <xdr:sp macro="" textlink="">
      <xdr:nvSpPr>
        <xdr:cNvPr id="547" name="円/楕円 546"/>
        <xdr:cNvSpPr/>
      </xdr:nvSpPr>
      <xdr:spPr>
        <a:xfrm>
          <a:off x="15430500" y="62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20109</xdr:rowOff>
    </xdr:from>
    <xdr:ext cx="534377" cy="259045"/>
    <xdr:sp macro="" textlink="">
      <xdr:nvSpPr>
        <xdr:cNvPr id="548" name="テキスト ボックス 547"/>
        <xdr:cNvSpPr txBox="1"/>
      </xdr:nvSpPr>
      <xdr:spPr>
        <a:xfrm>
          <a:off x="15214111" y="60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38417</xdr:rowOff>
    </xdr:from>
    <xdr:to>
      <xdr:col>21</xdr:col>
      <xdr:colOff>212725</xdr:colOff>
      <xdr:row>37</xdr:row>
      <xdr:rowOff>140017</xdr:rowOff>
    </xdr:to>
    <xdr:sp macro="" textlink="">
      <xdr:nvSpPr>
        <xdr:cNvPr id="549" name="円/楕円 548"/>
        <xdr:cNvSpPr/>
      </xdr:nvSpPr>
      <xdr:spPr>
        <a:xfrm>
          <a:off x="14541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131145</xdr:rowOff>
    </xdr:from>
    <xdr:ext cx="534377" cy="259045"/>
    <xdr:sp macro="" textlink="">
      <xdr:nvSpPr>
        <xdr:cNvPr id="550" name="テキスト ボックス 549"/>
        <xdr:cNvSpPr txBox="1"/>
      </xdr:nvSpPr>
      <xdr:spPr>
        <a:xfrm>
          <a:off x="143251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148831</xdr:rowOff>
    </xdr:from>
    <xdr:to>
      <xdr:col>20</xdr:col>
      <xdr:colOff>9525</xdr:colOff>
      <xdr:row>38</xdr:row>
      <xdr:rowOff>78981</xdr:rowOff>
    </xdr:to>
    <xdr:sp macro="" textlink="">
      <xdr:nvSpPr>
        <xdr:cNvPr id="551" name="円/楕円 550"/>
        <xdr:cNvSpPr/>
      </xdr:nvSpPr>
      <xdr:spPr>
        <a:xfrm>
          <a:off x="136525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70108</xdr:rowOff>
    </xdr:from>
    <xdr:ext cx="534377" cy="259045"/>
    <xdr:sp macro="" textlink="">
      <xdr:nvSpPr>
        <xdr:cNvPr id="552" name="テキスト ボックス 551"/>
        <xdr:cNvSpPr txBox="1"/>
      </xdr:nvSpPr>
      <xdr:spPr>
        <a:xfrm>
          <a:off x="13436111" y="65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66916</xdr:rowOff>
    </xdr:from>
    <xdr:to>
      <xdr:col>18</xdr:col>
      <xdr:colOff>492125</xdr:colOff>
      <xdr:row>37</xdr:row>
      <xdr:rowOff>168517</xdr:rowOff>
    </xdr:to>
    <xdr:sp macro="" textlink="">
      <xdr:nvSpPr>
        <xdr:cNvPr id="553" name="円/楕円 552"/>
        <xdr:cNvSpPr/>
      </xdr:nvSpPr>
      <xdr:spPr>
        <a:xfrm>
          <a:off x="12763500" y="6410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13593</xdr:rowOff>
    </xdr:from>
    <xdr:ext cx="534377" cy="259045"/>
    <xdr:sp macro="" textlink="">
      <xdr:nvSpPr>
        <xdr:cNvPr id="554" name="テキスト ボックス 553"/>
        <xdr:cNvSpPr txBox="1"/>
      </xdr:nvSpPr>
      <xdr:spPr>
        <a:xfrm>
          <a:off x="12547111" y="61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9" name="直線コネクタ 578"/>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80"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81" name="直線コネクタ 580"/>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2"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3" name="直線コネクタ 582"/>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49873</xdr:rowOff>
    </xdr:from>
    <xdr:to>
      <xdr:col>23</xdr:col>
      <xdr:colOff>517525</xdr:colOff>
      <xdr:row>55</xdr:row>
      <xdr:rowOff>143243</xdr:rowOff>
    </xdr:to>
    <xdr:cxnSp macro="">
      <xdr:nvCxnSpPr>
        <xdr:cNvPr id="584" name="直線コネクタ 583"/>
        <xdr:cNvCxnSpPr/>
      </xdr:nvCxnSpPr>
      <xdr:spPr>
        <a:xfrm>
          <a:off x="15481300" y="8622373"/>
          <a:ext cx="838200" cy="9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5"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6" name="フローチャート : 判断 585"/>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49873</xdr:rowOff>
    </xdr:from>
    <xdr:to>
      <xdr:col>22</xdr:col>
      <xdr:colOff>365125</xdr:colOff>
      <xdr:row>55</xdr:row>
      <xdr:rowOff>43650</xdr:rowOff>
    </xdr:to>
    <xdr:cxnSp macro="">
      <xdr:nvCxnSpPr>
        <xdr:cNvPr id="587" name="直線コネクタ 586"/>
        <xdr:cNvCxnSpPr/>
      </xdr:nvCxnSpPr>
      <xdr:spPr>
        <a:xfrm flipV="1">
          <a:off x="14592300" y="8622373"/>
          <a:ext cx="889000" cy="8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8" name="フローチャート : 判断 587"/>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129709</xdr:rowOff>
    </xdr:from>
    <xdr:ext cx="534377" cy="259045"/>
    <xdr:sp macro="" textlink="">
      <xdr:nvSpPr>
        <xdr:cNvPr id="589" name="テキスト ボックス 588"/>
        <xdr:cNvSpPr txBox="1"/>
      </xdr:nvSpPr>
      <xdr:spPr>
        <a:xfrm>
          <a:off x="15214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43650</xdr:rowOff>
    </xdr:from>
    <xdr:to>
      <xdr:col>21</xdr:col>
      <xdr:colOff>161925</xdr:colOff>
      <xdr:row>57</xdr:row>
      <xdr:rowOff>26454</xdr:rowOff>
    </xdr:to>
    <xdr:cxnSp macro="">
      <xdr:nvCxnSpPr>
        <xdr:cNvPr id="590" name="直線コネクタ 589"/>
        <xdr:cNvCxnSpPr/>
      </xdr:nvCxnSpPr>
      <xdr:spPr>
        <a:xfrm flipV="1">
          <a:off x="13703300" y="9473400"/>
          <a:ext cx="889000" cy="3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91" name="フローチャート : 判断 590"/>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2" name="テキスト ボックス 591"/>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26454</xdr:rowOff>
    </xdr:from>
    <xdr:to>
      <xdr:col>19</xdr:col>
      <xdr:colOff>644525</xdr:colOff>
      <xdr:row>58</xdr:row>
      <xdr:rowOff>137389</xdr:rowOff>
    </xdr:to>
    <xdr:cxnSp macro="">
      <xdr:nvCxnSpPr>
        <xdr:cNvPr id="593" name="直線コネクタ 592"/>
        <xdr:cNvCxnSpPr/>
      </xdr:nvCxnSpPr>
      <xdr:spPr>
        <a:xfrm flipV="1">
          <a:off x="12814300" y="9799104"/>
          <a:ext cx="889000" cy="28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4" name="フローチャート : 判断 593"/>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5" name="テキスト ボックス 594"/>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6" name="フローチャート : 判断 595"/>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7" name="テキスト ボックス 596"/>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92443</xdr:rowOff>
    </xdr:from>
    <xdr:to>
      <xdr:col>23</xdr:col>
      <xdr:colOff>568325</xdr:colOff>
      <xdr:row>56</xdr:row>
      <xdr:rowOff>22593</xdr:rowOff>
    </xdr:to>
    <xdr:sp macro="" textlink="">
      <xdr:nvSpPr>
        <xdr:cNvPr id="603" name="円/楕円 602"/>
        <xdr:cNvSpPr/>
      </xdr:nvSpPr>
      <xdr:spPr>
        <a:xfrm>
          <a:off x="16268700" y="95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115320</xdr:rowOff>
    </xdr:from>
    <xdr:ext cx="534377" cy="259045"/>
    <xdr:sp macro="" textlink="">
      <xdr:nvSpPr>
        <xdr:cNvPr id="604" name="教育費該当値テキスト"/>
        <xdr:cNvSpPr txBox="1"/>
      </xdr:nvSpPr>
      <xdr:spPr>
        <a:xfrm>
          <a:off x="16370300" y="93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76,221</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170523</xdr:rowOff>
    </xdr:from>
    <xdr:to>
      <xdr:col>22</xdr:col>
      <xdr:colOff>415925</xdr:colOff>
      <xdr:row>50</xdr:row>
      <xdr:rowOff>100673</xdr:rowOff>
    </xdr:to>
    <xdr:sp macro="" textlink="">
      <xdr:nvSpPr>
        <xdr:cNvPr id="605" name="円/楕円 604"/>
        <xdr:cNvSpPr/>
      </xdr:nvSpPr>
      <xdr:spPr>
        <a:xfrm>
          <a:off x="15430500" y="85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117200</xdr:rowOff>
    </xdr:from>
    <xdr:ext cx="599010" cy="259045"/>
    <xdr:sp macro="" textlink="">
      <xdr:nvSpPr>
        <xdr:cNvPr id="606" name="テキスト ボックス 605"/>
        <xdr:cNvSpPr txBox="1"/>
      </xdr:nvSpPr>
      <xdr:spPr>
        <a:xfrm>
          <a:off x="15181794" y="834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151,073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164300</xdr:rowOff>
    </xdr:from>
    <xdr:to>
      <xdr:col>21</xdr:col>
      <xdr:colOff>212725</xdr:colOff>
      <xdr:row>55</xdr:row>
      <xdr:rowOff>94450</xdr:rowOff>
    </xdr:to>
    <xdr:sp macro="" textlink="">
      <xdr:nvSpPr>
        <xdr:cNvPr id="607" name="円/楕円 606"/>
        <xdr:cNvSpPr/>
      </xdr:nvSpPr>
      <xdr:spPr>
        <a:xfrm>
          <a:off x="14541500" y="94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110977</xdr:rowOff>
    </xdr:from>
    <xdr:ext cx="534377" cy="259045"/>
    <xdr:sp macro="" textlink="">
      <xdr:nvSpPr>
        <xdr:cNvPr id="608" name="テキスト ボックス 607"/>
        <xdr:cNvSpPr txBox="1"/>
      </xdr:nvSpPr>
      <xdr:spPr>
        <a:xfrm>
          <a:off x="14325111" y="91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147104</xdr:rowOff>
    </xdr:from>
    <xdr:to>
      <xdr:col>20</xdr:col>
      <xdr:colOff>9525</xdr:colOff>
      <xdr:row>57</xdr:row>
      <xdr:rowOff>77254</xdr:rowOff>
    </xdr:to>
    <xdr:sp macro="" textlink="">
      <xdr:nvSpPr>
        <xdr:cNvPr id="609" name="円/楕円 608"/>
        <xdr:cNvSpPr/>
      </xdr:nvSpPr>
      <xdr:spPr>
        <a:xfrm>
          <a:off x="13652500" y="97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93781</xdr:rowOff>
    </xdr:from>
    <xdr:ext cx="534377" cy="259045"/>
    <xdr:sp macro="" textlink="">
      <xdr:nvSpPr>
        <xdr:cNvPr id="610" name="テキスト ボックス 609"/>
        <xdr:cNvSpPr txBox="1"/>
      </xdr:nvSpPr>
      <xdr:spPr>
        <a:xfrm>
          <a:off x="13436111" y="95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86589</xdr:rowOff>
    </xdr:from>
    <xdr:to>
      <xdr:col>18</xdr:col>
      <xdr:colOff>492125</xdr:colOff>
      <xdr:row>59</xdr:row>
      <xdr:rowOff>16739</xdr:rowOff>
    </xdr:to>
    <xdr:sp macro="" textlink="">
      <xdr:nvSpPr>
        <xdr:cNvPr id="611" name="円/楕円 610"/>
        <xdr:cNvSpPr/>
      </xdr:nvSpPr>
      <xdr:spPr>
        <a:xfrm>
          <a:off x="12763500" y="100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7866</xdr:rowOff>
    </xdr:from>
    <xdr:ext cx="534377" cy="259045"/>
    <xdr:sp macro="" textlink="">
      <xdr:nvSpPr>
        <xdr:cNvPr id="612" name="テキスト ボックス 611"/>
        <xdr:cNvSpPr txBox="1"/>
      </xdr:nvSpPr>
      <xdr:spPr>
        <a:xfrm>
          <a:off x="12547111" y="101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8" name="テキスト ボックス 62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30" name="テキスト ボックス 62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2" name="テキスト ボックス 631"/>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6" name="直線コネクタ 635"/>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9"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40" name="直線コネクタ 639"/>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137223</xdr:rowOff>
    </xdr:from>
    <xdr:to>
      <xdr:col>23</xdr:col>
      <xdr:colOff>517525</xdr:colOff>
      <xdr:row>76</xdr:row>
      <xdr:rowOff>68263</xdr:rowOff>
    </xdr:to>
    <xdr:cxnSp macro="">
      <xdr:nvCxnSpPr>
        <xdr:cNvPr id="641" name="直線コネクタ 640"/>
        <xdr:cNvCxnSpPr/>
      </xdr:nvCxnSpPr>
      <xdr:spPr>
        <a:xfrm>
          <a:off x="15481300" y="12310173"/>
          <a:ext cx="838200" cy="7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32656</xdr:rowOff>
    </xdr:from>
    <xdr:ext cx="378565" cy="259045"/>
    <xdr:sp macro="" textlink="">
      <xdr:nvSpPr>
        <xdr:cNvPr id="642" name="災害復旧費平均値テキスト"/>
        <xdr:cNvSpPr txBox="1"/>
      </xdr:nvSpPr>
      <xdr:spPr>
        <a:xfrm>
          <a:off x="16370300" y="13405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3" name="フローチャート : 判断 642"/>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137223</xdr:rowOff>
    </xdr:from>
    <xdr:to>
      <xdr:col>22</xdr:col>
      <xdr:colOff>365125</xdr:colOff>
      <xdr:row>76</xdr:row>
      <xdr:rowOff>71501</xdr:rowOff>
    </xdr:to>
    <xdr:cxnSp macro="">
      <xdr:nvCxnSpPr>
        <xdr:cNvPr id="644" name="直線コネクタ 643"/>
        <xdr:cNvCxnSpPr/>
      </xdr:nvCxnSpPr>
      <xdr:spPr>
        <a:xfrm flipV="1">
          <a:off x="14592300" y="12310173"/>
          <a:ext cx="889000" cy="7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5" name="フローチャート : 判断 644"/>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127525</xdr:rowOff>
    </xdr:from>
    <xdr:ext cx="378565" cy="259045"/>
    <xdr:sp macro="" textlink="">
      <xdr:nvSpPr>
        <xdr:cNvPr id="646" name="テキスト ボックス 645"/>
        <xdr:cNvSpPr txBox="1"/>
      </xdr:nvSpPr>
      <xdr:spPr>
        <a:xfrm>
          <a:off x="15292017" y="13500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90360</xdr:rowOff>
    </xdr:from>
    <xdr:to>
      <xdr:col>21</xdr:col>
      <xdr:colOff>161925</xdr:colOff>
      <xdr:row>76</xdr:row>
      <xdr:rowOff>71501</xdr:rowOff>
    </xdr:to>
    <xdr:cxnSp macro="">
      <xdr:nvCxnSpPr>
        <xdr:cNvPr id="647" name="直線コネクタ 646"/>
        <xdr:cNvCxnSpPr/>
      </xdr:nvCxnSpPr>
      <xdr:spPr>
        <a:xfrm>
          <a:off x="13703300" y="12434760"/>
          <a:ext cx="889000" cy="66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8" name="フローチャート : 判断 647"/>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84662</xdr:rowOff>
    </xdr:from>
    <xdr:ext cx="378565" cy="259045"/>
    <xdr:sp macro="" textlink="">
      <xdr:nvSpPr>
        <xdr:cNvPr id="649" name="テキスト ボックス 648"/>
        <xdr:cNvSpPr txBox="1"/>
      </xdr:nvSpPr>
      <xdr:spPr>
        <a:xfrm>
          <a:off x="14403017" y="13457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90360</xdr:rowOff>
    </xdr:from>
    <xdr:to>
      <xdr:col>19</xdr:col>
      <xdr:colOff>644525</xdr:colOff>
      <xdr:row>78</xdr:row>
      <xdr:rowOff>144463</xdr:rowOff>
    </xdr:to>
    <xdr:cxnSp macro="">
      <xdr:nvCxnSpPr>
        <xdr:cNvPr id="650" name="直線コネクタ 649"/>
        <xdr:cNvCxnSpPr/>
      </xdr:nvCxnSpPr>
      <xdr:spPr>
        <a:xfrm flipV="1">
          <a:off x="12814300" y="12434760"/>
          <a:ext cx="889000" cy="10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51" name="フローチャート : 判断 650"/>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49801</xdr:rowOff>
    </xdr:from>
    <xdr:ext cx="469744" cy="259045"/>
    <xdr:sp macro="" textlink="">
      <xdr:nvSpPr>
        <xdr:cNvPr id="652" name="テキスト ボックス 651"/>
        <xdr:cNvSpPr txBox="1"/>
      </xdr:nvSpPr>
      <xdr:spPr>
        <a:xfrm>
          <a:off x="13468427"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3" name="フローチャート : 判断 652"/>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4" name="テキスト ボックス 653"/>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17463</xdr:rowOff>
    </xdr:from>
    <xdr:to>
      <xdr:col>23</xdr:col>
      <xdr:colOff>568325</xdr:colOff>
      <xdr:row>76</xdr:row>
      <xdr:rowOff>119063</xdr:rowOff>
    </xdr:to>
    <xdr:sp macro="" textlink="">
      <xdr:nvSpPr>
        <xdr:cNvPr id="660" name="円/楕円 659"/>
        <xdr:cNvSpPr/>
      </xdr:nvSpPr>
      <xdr:spPr>
        <a:xfrm>
          <a:off x="16268700" y="130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40340</xdr:rowOff>
    </xdr:from>
    <xdr:ext cx="469744" cy="259045"/>
    <xdr:sp macro="" textlink="">
      <xdr:nvSpPr>
        <xdr:cNvPr id="661" name="災害復旧費該当値テキスト"/>
        <xdr:cNvSpPr txBox="1"/>
      </xdr:nvSpPr>
      <xdr:spPr>
        <a:xfrm>
          <a:off x="16370300" y="128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86423</xdr:rowOff>
    </xdr:from>
    <xdr:to>
      <xdr:col>22</xdr:col>
      <xdr:colOff>415925</xdr:colOff>
      <xdr:row>72</xdr:row>
      <xdr:rowOff>16573</xdr:rowOff>
    </xdr:to>
    <xdr:sp macro="" textlink="">
      <xdr:nvSpPr>
        <xdr:cNvPr id="662" name="円/楕円 661"/>
        <xdr:cNvSpPr/>
      </xdr:nvSpPr>
      <xdr:spPr>
        <a:xfrm>
          <a:off x="15430500" y="122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70</xdr:row>
      <xdr:rowOff>33100</xdr:rowOff>
    </xdr:from>
    <xdr:ext cx="469744" cy="259045"/>
    <xdr:sp macro="" textlink="">
      <xdr:nvSpPr>
        <xdr:cNvPr id="663" name="テキスト ボックス 662"/>
        <xdr:cNvSpPr txBox="1"/>
      </xdr:nvSpPr>
      <xdr:spPr>
        <a:xfrm>
          <a:off x="15246427" y="120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20701</xdr:rowOff>
    </xdr:from>
    <xdr:to>
      <xdr:col>21</xdr:col>
      <xdr:colOff>212725</xdr:colOff>
      <xdr:row>76</xdr:row>
      <xdr:rowOff>122301</xdr:rowOff>
    </xdr:to>
    <xdr:sp macro="" textlink="">
      <xdr:nvSpPr>
        <xdr:cNvPr id="664" name="円/楕円 663"/>
        <xdr:cNvSpPr/>
      </xdr:nvSpPr>
      <xdr:spPr>
        <a:xfrm>
          <a:off x="145415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138828</xdr:rowOff>
    </xdr:from>
    <xdr:ext cx="469744" cy="259045"/>
    <xdr:sp macro="" textlink="">
      <xdr:nvSpPr>
        <xdr:cNvPr id="665" name="テキスト ボックス 664"/>
        <xdr:cNvSpPr txBox="1"/>
      </xdr:nvSpPr>
      <xdr:spPr>
        <a:xfrm>
          <a:off x="14357427" y="1282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39560</xdr:rowOff>
    </xdr:from>
    <xdr:to>
      <xdr:col>20</xdr:col>
      <xdr:colOff>9525</xdr:colOff>
      <xdr:row>72</xdr:row>
      <xdr:rowOff>141160</xdr:rowOff>
    </xdr:to>
    <xdr:sp macro="" textlink="">
      <xdr:nvSpPr>
        <xdr:cNvPr id="666" name="円/楕円 665"/>
        <xdr:cNvSpPr/>
      </xdr:nvSpPr>
      <xdr:spPr>
        <a:xfrm>
          <a:off x="13652500" y="123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70</xdr:row>
      <xdr:rowOff>157687</xdr:rowOff>
    </xdr:from>
    <xdr:ext cx="469744" cy="259045"/>
    <xdr:sp macro="" textlink="">
      <xdr:nvSpPr>
        <xdr:cNvPr id="667" name="テキスト ボックス 666"/>
        <xdr:cNvSpPr txBox="1"/>
      </xdr:nvSpPr>
      <xdr:spPr>
        <a:xfrm>
          <a:off x="13468427" y="121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93663</xdr:rowOff>
    </xdr:from>
    <xdr:to>
      <xdr:col>18</xdr:col>
      <xdr:colOff>492125</xdr:colOff>
      <xdr:row>79</xdr:row>
      <xdr:rowOff>23813</xdr:rowOff>
    </xdr:to>
    <xdr:sp macro="" textlink="">
      <xdr:nvSpPr>
        <xdr:cNvPr id="668" name="円/楕円 667"/>
        <xdr:cNvSpPr/>
      </xdr:nvSpPr>
      <xdr:spPr>
        <a:xfrm>
          <a:off x="12763500" y="134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14940</xdr:rowOff>
    </xdr:from>
    <xdr:ext cx="378565" cy="259045"/>
    <xdr:sp macro="" textlink="">
      <xdr:nvSpPr>
        <xdr:cNvPr id="669" name="テキスト ボックス 668"/>
        <xdr:cNvSpPr txBox="1"/>
      </xdr:nvSpPr>
      <xdr:spPr>
        <a:xfrm>
          <a:off x="12625017" y="13559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5" name="直線コネクタ 694"/>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6"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7" name="直線コネクタ 696"/>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8"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9" name="直線コネクタ 698"/>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102797</xdr:rowOff>
    </xdr:from>
    <xdr:to>
      <xdr:col>23</xdr:col>
      <xdr:colOff>517525</xdr:colOff>
      <xdr:row>95</xdr:row>
      <xdr:rowOff>121755</xdr:rowOff>
    </xdr:to>
    <xdr:cxnSp macro="">
      <xdr:nvCxnSpPr>
        <xdr:cNvPr id="700" name="直線コネクタ 699"/>
        <xdr:cNvCxnSpPr/>
      </xdr:nvCxnSpPr>
      <xdr:spPr>
        <a:xfrm>
          <a:off x="15481300" y="16390547"/>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701"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2" name="フローチャート : 判断 701"/>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102797</xdr:rowOff>
    </xdr:from>
    <xdr:to>
      <xdr:col>22</xdr:col>
      <xdr:colOff>365125</xdr:colOff>
      <xdr:row>95</xdr:row>
      <xdr:rowOff>118751</xdr:rowOff>
    </xdr:to>
    <xdr:cxnSp macro="">
      <xdr:nvCxnSpPr>
        <xdr:cNvPr id="703" name="直線コネクタ 702"/>
        <xdr:cNvCxnSpPr/>
      </xdr:nvCxnSpPr>
      <xdr:spPr>
        <a:xfrm flipV="1">
          <a:off x="14592300" y="16390547"/>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4" name="フローチャート : 判断 703"/>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77925</xdr:rowOff>
    </xdr:from>
    <xdr:ext cx="534377" cy="259045"/>
    <xdr:sp macro="" textlink="">
      <xdr:nvSpPr>
        <xdr:cNvPr id="705" name="テキスト ボックス 704"/>
        <xdr:cNvSpPr txBox="1"/>
      </xdr:nvSpPr>
      <xdr:spPr>
        <a:xfrm>
          <a:off x="15214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104773</xdr:rowOff>
    </xdr:from>
    <xdr:to>
      <xdr:col>21</xdr:col>
      <xdr:colOff>161925</xdr:colOff>
      <xdr:row>95</xdr:row>
      <xdr:rowOff>118751</xdr:rowOff>
    </xdr:to>
    <xdr:cxnSp macro="">
      <xdr:nvCxnSpPr>
        <xdr:cNvPr id="706" name="直線コネクタ 705"/>
        <xdr:cNvCxnSpPr/>
      </xdr:nvCxnSpPr>
      <xdr:spPr>
        <a:xfrm>
          <a:off x="13703300" y="16392523"/>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7" name="フローチャート : 判断 706"/>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47880</xdr:rowOff>
    </xdr:from>
    <xdr:ext cx="534377" cy="259045"/>
    <xdr:sp macro="" textlink="">
      <xdr:nvSpPr>
        <xdr:cNvPr id="708" name="テキスト ボックス 707"/>
        <xdr:cNvSpPr txBox="1"/>
      </xdr:nvSpPr>
      <xdr:spPr>
        <a:xfrm>
          <a:off x="14325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61519</xdr:rowOff>
    </xdr:from>
    <xdr:to>
      <xdr:col>19</xdr:col>
      <xdr:colOff>644525</xdr:colOff>
      <xdr:row>95</xdr:row>
      <xdr:rowOff>104773</xdr:rowOff>
    </xdr:to>
    <xdr:cxnSp macro="">
      <xdr:nvCxnSpPr>
        <xdr:cNvPr id="709" name="直線コネクタ 708"/>
        <xdr:cNvCxnSpPr/>
      </xdr:nvCxnSpPr>
      <xdr:spPr>
        <a:xfrm>
          <a:off x="12814300" y="16349269"/>
          <a:ext cx="889000" cy="4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10" name="フローチャート : 判断 709"/>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37397</xdr:rowOff>
    </xdr:from>
    <xdr:ext cx="534377" cy="259045"/>
    <xdr:sp macro="" textlink="">
      <xdr:nvSpPr>
        <xdr:cNvPr id="711" name="テキスト ボックス 710"/>
        <xdr:cNvSpPr txBox="1"/>
      </xdr:nvSpPr>
      <xdr:spPr>
        <a:xfrm>
          <a:off x="13436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2" name="フローチャート : 判断 711"/>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158604</xdr:rowOff>
    </xdr:from>
    <xdr:ext cx="534377" cy="259045"/>
    <xdr:sp macro="" textlink="">
      <xdr:nvSpPr>
        <xdr:cNvPr id="713" name="テキスト ボックス 712"/>
        <xdr:cNvSpPr txBox="1"/>
      </xdr:nvSpPr>
      <xdr:spPr>
        <a:xfrm>
          <a:off x="12547111" y="164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70955</xdr:rowOff>
    </xdr:from>
    <xdr:to>
      <xdr:col>23</xdr:col>
      <xdr:colOff>568325</xdr:colOff>
      <xdr:row>96</xdr:row>
      <xdr:rowOff>1105</xdr:rowOff>
    </xdr:to>
    <xdr:sp macro="" textlink="">
      <xdr:nvSpPr>
        <xdr:cNvPr id="719" name="円/楕円 718"/>
        <xdr:cNvSpPr/>
      </xdr:nvSpPr>
      <xdr:spPr>
        <a:xfrm>
          <a:off x="16268700" y="163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93832</xdr:rowOff>
    </xdr:from>
    <xdr:ext cx="534377" cy="259045"/>
    <xdr:sp macro="" textlink="">
      <xdr:nvSpPr>
        <xdr:cNvPr id="720" name="公債費該当値テキスト"/>
        <xdr:cNvSpPr txBox="1"/>
      </xdr:nvSpPr>
      <xdr:spPr>
        <a:xfrm>
          <a:off x="16370300" y="162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40,599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51997</xdr:rowOff>
    </xdr:from>
    <xdr:to>
      <xdr:col>22</xdr:col>
      <xdr:colOff>415925</xdr:colOff>
      <xdr:row>95</xdr:row>
      <xdr:rowOff>153597</xdr:rowOff>
    </xdr:to>
    <xdr:sp macro="" textlink="">
      <xdr:nvSpPr>
        <xdr:cNvPr id="721" name="円/楕円 720"/>
        <xdr:cNvSpPr/>
      </xdr:nvSpPr>
      <xdr:spPr>
        <a:xfrm>
          <a:off x="15430500" y="163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170124</xdr:rowOff>
    </xdr:from>
    <xdr:ext cx="534377" cy="259045"/>
    <xdr:sp macro="" textlink="">
      <xdr:nvSpPr>
        <xdr:cNvPr id="722" name="テキスト ボックス 721"/>
        <xdr:cNvSpPr txBox="1"/>
      </xdr:nvSpPr>
      <xdr:spPr>
        <a:xfrm>
          <a:off x="15214111" y="1611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67951</xdr:rowOff>
    </xdr:from>
    <xdr:to>
      <xdr:col>21</xdr:col>
      <xdr:colOff>212725</xdr:colOff>
      <xdr:row>95</xdr:row>
      <xdr:rowOff>169551</xdr:rowOff>
    </xdr:to>
    <xdr:sp macro="" textlink="">
      <xdr:nvSpPr>
        <xdr:cNvPr id="723" name="円/楕円 722"/>
        <xdr:cNvSpPr/>
      </xdr:nvSpPr>
      <xdr:spPr>
        <a:xfrm>
          <a:off x="14541500" y="16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14628</xdr:rowOff>
    </xdr:from>
    <xdr:ext cx="534377" cy="259045"/>
    <xdr:sp macro="" textlink="">
      <xdr:nvSpPr>
        <xdr:cNvPr id="724" name="テキスト ボックス 723"/>
        <xdr:cNvSpPr txBox="1"/>
      </xdr:nvSpPr>
      <xdr:spPr>
        <a:xfrm>
          <a:off x="14325111" y="16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53973</xdr:rowOff>
    </xdr:from>
    <xdr:to>
      <xdr:col>20</xdr:col>
      <xdr:colOff>9525</xdr:colOff>
      <xdr:row>95</xdr:row>
      <xdr:rowOff>155573</xdr:rowOff>
    </xdr:to>
    <xdr:sp macro="" textlink="">
      <xdr:nvSpPr>
        <xdr:cNvPr id="725" name="円/楕円 724"/>
        <xdr:cNvSpPr/>
      </xdr:nvSpPr>
      <xdr:spPr>
        <a:xfrm>
          <a:off x="13652500" y="163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650</xdr:rowOff>
    </xdr:from>
    <xdr:ext cx="534377" cy="259045"/>
    <xdr:sp macro="" textlink="">
      <xdr:nvSpPr>
        <xdr:cNvPr id="726" name="テキスト ボックス 725"/>
        <xdr:cNvSpPr txBox="1"/>
      </xdr:nvSpPr>
      <xdr:spPr>
        <a:xfrm>
          <a:off x="13436111" y="161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10719</xdr:rowOff>
    </xdr:from>
    <xdr:to>
      <xdr:col>18</xdr:col>
      <xdr:colOff>492125</xdr:colOff>
      <xdr:row>95</xdr:row>
      <xdr:rowOff>112319</xdr:rowOff>
    </xdr:to>
    <xdr:sp macro="" textlink="">
      <xdr:nvSpPr>
        <xdr:cNvPr id="727" name="円/楕円 726"/>
        <xdr:cNvSpPr/>
      </xdr:nvSpPr>
      <xdr:spPr>
        <a:xfrm>
          <a:off x="12763500" y="162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128846</xdr:rowOff>
    </xdr:from>
    <xdr:ext cx="534377" cy="259045"/>
    <xdr:sp macro="" textlink="">
      <xdr:nvSpPr>
        <xdr:cNvPr id="728" name="テキスト ボックス 727"/>
        <xdr:cNvSpPr txBox="1"/>
      </xdr:nvSpPr>
      <xdr:spPr>
        <a:xfrm>
          <a:off x="12547111" y="160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9" name="直線コネクタ 73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0" name="テキスト ボックス 73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3" name="直線コネクタ 74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4" name="テキスト ボックス 74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8" name="直線コネクタ 747"/>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0" name="直線コネクタ 74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1"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2" name="直線コネクタ 751"/>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3" name="直線コネクタ 75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4"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5" name="フローチャート : 判断 754"/>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6" name="直線コネクタ 75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7" name="フローチャート : 判断 756"/>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8" name="テキスト ボックス 757"/>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9" name="直線コネクタ 75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60" name="フローチャート : 判断 759"/>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61" name="テキスト ボックス 760"/>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2" name="直線コネクタ 76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3" name="フローチャート : 判断 762"/>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4" name="テキスト ボックス 763"/>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5" name="フローチャート : 判断 76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6" name="テキスト ボックス 765"/>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2" name="円/楕円 77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3"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4" name="円/楕円 77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5" name="テキスト ボックス 77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6" name="円/楕円 77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7" name="テキスト ボックス 77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8" name="円/楕円 77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9" name="テキスト ボックス 77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80" name="円/楕円 77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81" name="テキスト ボックス 780"/>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目的別歳出の構成項目で一番多いのが民生費で、住民一人当たり</a:t>
          </a:r>
          <a:r>
            <a:rPr kumimoji="1" lang="en-US" altLang="ja-JP" sz="1100">
              <a:solidFill>
                <a:schemeClr val="dk1"/>
              </a:solidFill>
              <a:effectLst/>
              <a:latin typeface="+mn-lt"/>
              <a:ea typeface="+mn-ea"/>
              <a:cs typeface="+mn-cs"/>
            </a:rPr>
            <a:t>124,892</a:t>
          </a:r>
          <a:r>
            <a:rPr kumimoji="1" lang="ja-JP" altLang="ja-JP" sz="1100">
              <a:solidFill>
                <a:schemeClr val="dk1"/>
              </a:solidFill>
              <a:effectLst/>
              <a:latin typeface="+mn-lt"/>
              <a:ea typeface="+mn-ea"/>
              <a:cs typeface="+mn-cs"/>
            </a:rPr>
            <a:t>円となっている。類似団体よりは少ないものの、全体の</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以上を占めている。増加している主な要因は、国保、介護保険、後期高齢者医療各会計への繰出金である。また、児童福祉費については、児童手当等は減少しているものの、児童施設の駐車場を整備したことによる普通建設事業の増加である。今後は健康づくりへの取組や疾病等の予防対策により、医療費抑制による繰出金の削減を図りたい。次に多いのが教育費で、住民一人当たり</a:t>
          </a:r>
          <a:r>
            <a:rPr kumimoji="1" lang="en-US" altLang="ja-JP" sz="1100">
              <a:solidFill>
                <a:schemeClr val="dk1"/>
              </a:solidFill>
              <a:effectLst/>
              <a:latin typeface="+mn-lt"/>
              <a:ea typeface="+mn-ea"/>
              <a:cs typeface="+mn-cs"/>
            </a:rPr>
            <a:t>76,221</a:t>
          </a:r>
          <a:r>
            <a:rPr kumimoji="1" lang="ja-JP" altLang="ja-JP" sz="1100">
              <a:solidFill>
                <a:schemeClr val="dk1"/>
              </a:solidFill>
              <a:effectLst/>
              <a:latin typeface="+mn-lt"/>
              <a:ea typeface="+mn-ea"/>
              <a:cs typeface="+mn-cs"/>
            </a:rPr>
            <a:t>円となっている。昨年度と比べ大幅に減少しているが、高畠中学校整備事業がピークを過ぎたためである。平成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年度も整備が続いているため類似団体よりも高い状態となっているが、整備が終了してくれば類似団体の数字に近づいてくると思われる。次に多いのが総務費で、住民一人当たり</a:t>
          </a:r>
          <a:r>
            <a:rPr kumimoji="1" lang="en-US" altLang="ja-JP" sz="1100">
              <a:solidFill>
                <a:schemeClr val="dk1"/>
              </a:solidFill>
              <a:effectLst/>
              <a:latin typeface="+mn-lt"/>
              <a:ea typeface="+mn-ea"/>
              <a:cs typeface="+mn-cs"/>
            </a:rPr>
            <a:t>58,650</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人件費は減少しているものの、マイナンバー関連事業などにより物件費や補助費が</a:t>
          </a:r>
          <a:r>
            <a:rPr kumimoji="1" lang="ja-JP" altLang="en-US" sz="1100">
              <a:solidFill>
                <a:schemeClr val="dk1"/>
              </a:solidFill>
              <a:effectLst/>
              <a:latin typeface="+mn-lt"/>
              <a:ea typeface="+mn-ea"/>
              <a:cs typeface="+mn-cs"/>
            </a:rPr>
            <a:t>増加したため昨年度より約</a:t>
          </a:r>
          <a:r>
            <a:rPr kumimoji="1" lang="en-US" altLang="ja-JP" sz="1100">
              <a:solidFill>
                <a:schemeClr val="dk1"/>
              </a:solidFill>
              <a:effectLst/>
              <a:latin typeface="+mn-lt"/>
              <a:ea typeface="+mn-ea"/>
              <a:cs typeface="+mn-cs"/>
            </a:rPr>
            <a:t>560</a:t>
          </a:r>
          <a:r>
            <a:rPr kumimoji="1" lang="ja-JP" altLang="en-US" sz="1100">
              <a:solidFill>
                <a:schemeClr val="dk1"/>
              </a:solidFill>
              <a:effectLst/>
              <a:latin typeface="+mn-lt"/>
              <a:ea typeface="+mn-ea"/>
              <a:cs typeface="+mn-cs"/>
            </a:rPr>
            <a:t>万円増加した。今後、</a:t>
          </a:r>
          <a:r>
            <a:rPr kumimoji="1" lang="ja-JP" altLang="ja-JP" sz="1100">
              <a:solidFill>
                <a:schemeClr val="dk1"/>
              </a:solidFill>
              <a:effectLst/>
              <a:latin typeface="+mn-lt"/>
              <a:ea typeface="+mn-ea"/>
              <a:cs typeface="+mn-cs"/>
            </a:rPr>
            <a:t>マイナンバー関連事業が終了してくると数値は減少すると思われる。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マイナスであった実質単年度収支がプラスとなった。高畠中学校整備事業やそれに関連する町道整備などの普通建設事業費がピークを過ぎたためである。今後も小学校大規模改修事業など大きな普通建設事業が予定されており、基金を取り崩して対応することになるが、今年度同様、財源の調整等を行い、なるべく取り崩しを行わずに対応し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年度の赤字は訪問看護会計であるが、収入見込みの誤りによるものである。その他の会計については、黒字で推移している。</a:t>
          </a:r>
          <a:endParaRPr lang="ja-JP" altLang="ja-JP" sz="1400">
            <a:effectLst/>
          </a:endParaRPr>
        </a:p>
        <a:p>
          <a:r>
            <a:rPr kumimoji="1" lang="ja-JP" altLang="ja-JP" sz="1100">
              <a:solidFill>
                <a:schemeClr val="dk1"/>
              </a:solidFill>
              <a:effectLst/>
              <a:latin typeface="+mn-lt"/>
              <a:ea typeface="+mn-ea"/>
              <a:cs typeface="+mn-cs"/>
            </a:rPr>
            <a:t>　今後は社会保障費の増大や公共施設の老朽化などに対応すべく、公共施設等総合管理計画や実施計画、各種長寿命化計画などをもとに事業を平準化し、将来に渡り財政運営が堅持できるよう努力していく。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現在のところ、元利償還金は減少しており、全体的にも数値は改善している。</a:t>
          </a:r>
          <a:endParaRPr lang="ja-JP" altLang="ja-JP" sz="1400">
            <a:effectLst/>
          </a:endParaRPr>
        </a:p>
        <a:p>
          <a:r>
            <a:rPr kumimoji="1" lang="ja-JP" altLang="ja-JP" sz="1100">
              <a:solidFill>
                <a:schemeClr val="dk1"/>
              </a:solidFill>
              <a:effectLst/>
              <a:latin typeface="+mn-lt"/>
              <a:ea typeface="+mn-ea"/>
              <a:cs typeface="+mn-cs"/>
            </a:rPr>
            <a:t>　今後については、高畠中学校整備事業の償還が始まるため元利償還金が増加してくる。また、一部事務組合が行っている消防関係の普通建設事業に対する地方債元利償還金の負担金も増加してきているが、年度ごとの事業を調整しながら、数値が大幅に悪化しないよう努力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将来負担比率のうち、地方債の現在高については、高畠中学校整備事業等で増加しているが、その他の額はおおむね改善している。また、高畠中学校整備事業のピークが平成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年度であったため、充当可能基金額が減少したが、平成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年度は改善している。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小学校大規模改修事業など、大きな普通建設事業が予定されており、地方債現在高は増加すると予想されるが、公共施設等総合管理計画や実施計画、各種長寿命化計画などをもとに事業を平準化し、数値が大幅に悪化しないよう努力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24,322
24,196
180.26
11,641,752
11,238,891
390,209
6,684,577
12,561,947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有形固定資産減価償却率は、全国平均を下回っている。一部老朽化している施設も存在するが、長寿命化計画などに基づいて定期的に施設の改修工事を行っているため現在の数値となっている。今後も公共施設総合管理計画や各種長寿命化計画に基づいて適正に管理し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99786</xdr:rowOff>
    </xdr:from>
    <xdr:to>
      <xdr:col>3</xdr:col>
      <xdr:colOff>1170940</xdr:colOff>
      <xdr:row>35</xdr:row>
      <xdr:rowOff>37193</xdr:rowOff>
    </xdr:to>
    <xdr:cxnSp macro="">
      <xdr:nvCxnSpPr>
        <xdr:cNvPr id="66" name="直線コネクタ 65"/>
        <xdr:cNvCxnSpPr/>
      </xdr:nvCxnSpPr>
      <xdr:spPr>
        <a:xfrm flipV="1">
          <a:off x="4760595" y="5338536"/>
          <a:ext cx="127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41020</xdr:rowOff>
    </xdr:from>
    <xdr:ext cx="405111" cy="259045"/>
    <xdr:sp macro="" textlink="">
      <xdr:nvSpPr>
        <xdr:cNvPr id="67"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3</xdr:col>
      <xdr:colOff>1082675</xdr:colOff>
      <xdr:row>35</xdr:row>
      <xdr:rowOff>37193</xdr:rowOff>
    </xdr:from>
    <xdr:to>
      <xdr:col>3</xdr:col>
      <xdr:colOff>1260475</xdr:colOff>
      <xdr:row>35</xdr:row>
      <xdr:rowOff>37193</xdr:rowOff>
    </xdr:to>
    <xdr:cxnSp macro="">
      <xdr:nvCxnSpPr>
        <xdr:cNvPr id="68" name="直線コネクタ 67"/>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46463</xdr:rowOff>
    </xdr:from>
    <xdr:ext cx="405111" cy="259045"/>
    <xdr:sp macro="" textlink="">
      <xdr:nvSpPr>
        <xdr:cNvPr id="69" name="有形固定資産減価償却率最大値テキスト"/>
        <xdr:cNvSpPr txBox="1"/>
      </xdr:nvSpPr>
      <xdr:spPr>
        <a:xfrm>
          <a:off x="4813300" y="51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a:t>
          </a:r>
          <a:endParaRPr kumimoji="1" lang="ja-JP" altLang="en-US" sz="1000" b="1">
            <a:latin typeface="ＭＳ Ｐゴシック"/>
          </a:endParaRPr>
        </a:p>
      </xdr:txBody>
    </xdr:sp>
    <xdr:clientData/>
  </xdr:oneCellAnchor>
  <xdr:twoCellAnchor>
    <xdr:from>
      <xdr:col>3</xdr:col>
      <xdr:colOff>1082675</xdr:colOff>
      <xdr:row>26</xdr:row>
      <xdr:rowOff>99786</xdr:rowOff>
    </xdr:from>
    <xdr:to>
      <xdr:col>3</xdr:col>
      <xdr:colOff>1260475</xdr:colOff>
      <xdr:row>26</xdr:row>
      <xdr:rowOff>99786</xdr:rowOff>
    </xdr:to>
    <xdr:cxnSp macro="">
      <xdr:nvCxnSpPr>
        <xdr:cNvPr id="70" name="直線コネクタ 69"/>
        <xdr:cNvCxnSpPr/>
      </xdr:nvCxnSpPr>
      <xdr:spPr>
        <a:xfrm>
          <a:off x="4673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141713</xdr:rowOff>
    </xdr:from>
    <xdr:ext cx="405111" cy="259045"/>
    <xdr:sp macro="" textlink="">
      <xdr:nvSpPr>
        <xdr:cNvPr id="71" name="有形固定資産減価償却率平均値テキスト"/>
        <xdr:cNvSpPr txBox="1"/>
      </xdr:nvSpPr>
      <xdr:spPr>
        <a:xfrm>
          <a:off x="4813300" y="5894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118836</xdr:rowOff>
    </xdr:from>
    <xdr:to>
      <xdr:col>3</xdr:col>
      <xdr:colOff>1222375</xdr:colOff>
      <xdr:row>31</xdr:row>
      <xdr:rowOff>48986</xdr:rowOff>
    </xdr:to>
    <xdr:sp macro="" textlink="">
      <xdr:nvSpPr>
        <xdr:cNvPr id="72" name="フローチャート : 判断 71"/>
        <xdr:cNvSpPr/>
      </xdr:nvSpPr>
      <xdr:spPr>
        <a:xfrm>
          <a:off x="47117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157843</xdr:rowOff>
    </xdr:from>
    <xdr:to>
      <xdr:col>3</xdr:col>
      <xdr:colOff>1222375</xdr:colOff>
      <xdr:row>35</xdr:row>
      <xdr:rowOff>87993</xdr:rowOff>
    </xdr:to>
    <xdr:sp macro="" textlink="">
      <xdr:nvSpPr>
        <xdr:cNvPr id="78" name="円/楕円 77"/>
        <xdr:cNvSpPr/>
      </xdr:nvSpPr>
      <xdr:spPr>
        <a:xfrm>
          <a:off x="4711700" y="67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34</xdr:row>
      <xdr:rowOff>72770</xdr:rowOff>
    </xdr:from>
    <xdr:ext cx="405111" cy="259045"/>
    <xdr:sp macro="" textlink="">
      <xdr:nvSpPr>
        <xdr:cNvPr id="79" name="有形固定資産減価償却率該当値テキスト"/>
        <xdr:cNvSpPr txBox="1"/>
      </xdr:nvSpPr>
      <xdr:spPr>
        <a:xfrm>
          <a:off x="4813300" y="6683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24,322
24,196
180.26
11,641,752
11,238,891
390,209
6,684,577
12,561,947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96774</xdr:rowOff>
    </xdr:from>
    <xdr:to>
      <xdr:col>6</xdr:col>
      <xdr:colOff>510540</xdr:colOff>
      <xdr:row>41</xdr:row>
      <xdr:rowOff>165354</xdr:rowOff>
    </xdr:to>
    <xdr:cxnSp macro="">
      <xdr:nvCxnSpPr>
        <xdr:cNvPr id="55" name="直線コネクタ 54"/>
        <xdr:cNvCxnSpPr/>
      </xdr:nvCxnSpPr>
      <xdr:spPr>
        <a:xfrm flipV="1">
          <a:off x="4634865" y="609752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43451</xdr:rowOff>
    </xdr:from>
    <xdr:ext cx="405111" cy="259045"/>
    <xdr:sp macro="" textlink="">
      <xdr:nvSpPr>
        <xdr:cNvPr id="58" name="【道路】&#10;有形固定資産減価償却率最大値テキスト"/>
        <xdr:cNvSpPr txBox="1"/>
      </xdr:nvSpPr>
      <xdr:spPr>
        <a:xfrm>
          <a:off x="4724400" y="587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35</xdr:row>
      <xdr:rowOff>96774</xdr:rowOff>
    </xdr:from>
    <xdr:to>
      <xdr:col>6</xdr:col>
      <xdr:colOff>600075</xdr:colOff>
      <xdr:row>35</xdr:row>
      <xdr:rowOff>96774</xdr:rowOff>
    </xdr:to>
    <xdr:cxnSp macro="">
      <xdr:nvCxnSpPr>
        <xdr:cNvPr id="59" name="直線コネクタ 58"/>
        <xdr:cNvCxnSpPr/>
      </xdr:nvCxnSpPr>
      <xdr:spPr>
        <a:xfrm>
          <a:off x="4546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96283</xdr:rowOff>
    </xdr:from>
    <xdr:ext cx="405111" cy="259045"/>
    <xdr:sp macro="" textlink="">
      <xdr:nvSpPr>
        <xdr:cNvPr id="60" name="【道路】&#10;有形固定資産減価償却率平均値テキスト"/>
        <xdr:cNvSpPr txBox="1"/>
      </xdr:nvSpPr>
      <xdr:spPr>
        <a:xfrm>
          <a:off x="4724400" y="626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73406</xdr:rowOff>
    </xdr:from>
    <xdr:to>
      <xdr:col>6</xdr:col>
      <xdr:colOff>561975</xdr:colOff>
      <xdr:row>38</xdr:row>
      <xdr:rowOff>3556</xdr:rowOff>
    </xdr:to>
    <xdr:sp macro="" textlink="">
      <xdr:nvSpPr>
        <xdr:cNvPr id="61" name="フローチャート : 判断 60"/>
        <xdr:cNvSpPr/>
      </xdr:nvSpPr>
      <xdr:spPr>
        <a:xfrm>
          <a:off x="45847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114554</xdr:rowOff>
    </xdr:from>
    <xdr:to>
      <xdr:col>6</xdr:col>
      <xdr:colOff>561975</xdr:colOff>
      <xdr:row>42</xdr:row>
      <xdr:rowOff>44704</xdr:rowOff>
    </xdr:to>
    <xdr:sp macro="" textlink="">
      <xdr:nvSpPr>
        <xdr:cNvPr id="67" name="円/楕円 66"/>
        <xdr:cNvSpPr/>
      </xdr:nvSpPr>
      <xdr:spPr>
        <a:xfrm>
          <a:off x="4584700" y="71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29481</xdr:rowOff>
    </xdr:from>
    <xdr:ext cx="405111" cy="259045"/>
    <xdr:sp macro="" textlink="">
      <xdr:nvSpPr>
        <xdr:cNvPr id="68" name="【道路】&#10;有形固定資産減価償却率該当値テキスト"/>
        <xdr:cNvSpPr txBox="1"/>
      </xdr:nvSpPr>
      <xdr:spPr>
        <a:xfrm>
          <a:off x="4724400" y="705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1" name="テキスト ボックス 8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3" name="テキスト ボックス 8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5" name="テキスト ボックス 8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7" name="テキスト ボックス 8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35875</xdr:rowOff>
    </xdr:from>
    <xdr:to>
      <xdr:col>15</xdr:col>
      <xdr:colOff>180340</xdr:colOff>
      <xdr:row>42</xdr:row>
      <xdr:rowOff>66553</xdr:rowOff>
    </xdr:to>
    <xdr:cxnSp macro="">
      <xdr:nvCxnSpPr>
        <xdr:cNvPr id="91" name="直線コネクタ 90"/>
        <xdr:cNvCxnSpPr/>
      </xdr:nvCxnSpPr>
      <xdr:spPr>
        <a:xfrm flipV="1">
          <a:off x="10476865" y="5693725"/>
          <a:ext cx="0" cy="157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70380</xdr:rowOff>
    </xdr:from>
    <xdr:ext cx="469744" cy="259045"/>
    <xdr:sp macro="" textlink="">
      <xdr:nvSpPr>
        <xdr:cNvPr id="92" name="【道路】&#10;一人当たり延長最小値テキスト"/>
        <xdr:cNvSpPr txBox="1"/>
      </xdr:nvSpPr>
      <xdr:spPr>
        <a:xfrm>
          <a:off x="10566400" y="727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a:t>
          </a:r>
          <a:endParaRPr kumimoji="1" lang="ja-JP" altLang="en-US" sz="1000" b="1">
            <a:latin typeface="ＭＳ Ｐゴシック"/>
          </a:endParaRPr>
        </a:p>
      </xdr:txBody>
    </xdr:sp>
    <xdr:clientData/>
  </xdr:oneCellAnchor>
  <xdr:twoCellAnchor>
    <xdr:from>
      <xdr:col>15</xdr:col>
      <xdr:colOff>92075</xdr:colOff>
      <xdr:row>42</xdr:row>
      <xdr:rowOff>66553</xdr:rowOff>
    </xdr:from>
    <xdr:to>
      <xdr:col>15</xdr:col>
      <xdr:colOff>269875</xdr:colOff>
      <xdr:row>42</xdr:row>
      <xdr:rowOff>66553</xdr:rowOff>
    </xdr:to>
    <xdr:cxnSp macro="">
      <xdr:nvCxnSpPr>
        <xdr:cNvPr id="93" name="直線コネクタ 92"/>
        <xdr:cNvCxnSpPr/>
      </xdr:nvCxnSpPr>
      <xdr:spPr>
        <a:xfrm>
          <a:off x="10388600" y="7267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154002</xdr:rowOff>
    </xdr:from>
    <xdr:ext cx="534377" cy="259045"/>
    <xdr:sp macro="" textlink="">
      <xdr:nvSpPr>
        <xdr:cNvPr id="94" name="【道路】&#10;一人当たり延長最大値テキスト"/>
        <xdr:cNvSpPr txBox="1"/>
      </xdr:nvSpPr>
      <xdr:spPr>
        <a:xfrm>
          <a:off x="10566400" y="5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42.132</a:t>
          </a:r>
          <a:endParaRPr kumimoji="1" lang="ja-JP" altLang="en-US" sz="1000" b="1">
            <a:latin typeface="ＭＳ Ｐゴシック"/>
          </a:endParaRPr>
        </a:p>
      </xdr:txBody>
    </xdr:sp>
    <xdr:clientData/>
  </xdr:oneCellAnchor>
  <xdr:twoCellAnchor>
    <xdr:from>
      <xdr:col>15</xdr:col>
      <xdr:colOff>92075</xdr:colOff>
      <xdr:row>33</xdr:row>
      <xdr:rowOff>35875</xdr:rowOff>
    </xdr:from>
    <xdr:to>
      <xdr:col>15</xdr:col>
      <xdr:colOff>269875</xdr:colOff>
      <xdr:row>33</xdr:row>
      <xdr:rowOff>35875</xdr:rowOff>
    </xdr:to>
    <xdr:cxnSp macro="">
      <xdr:nvCxnSpPr>
        <xdr:cNvPr id="95" name="直線コネクタ 94"/>
        <xdr:cNvCxnSpPr/>
      </xdr:nvCxnSpPr>
      <xdr:spPr>
        <a:xfrm>
          <a:off x="10388600" y="569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117807</xdr:rowOff>
    </xdr:from>
    <xdr:ext cx="534377" cy="259045"/>
    <xdr:sp macro="" textlink="">
      <xdr:nvSpPr>
        <xdr:cNvPr id="96" name="【道路】&#10;一人当たり延長平均値テキスト"/>
        <xdr:cNvSpPr txBox="1"/>
      </xdr:nvSpPr>
      <xdr:spPr>
        <a:xfrm>
          <a:off x="10566400" y="663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20.007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139380</xdr:rowOff>
    </xdr:from>
    <xdr:to>
      <xdr:col>15</xdr:col>
      <xdr:colOff>231775</xdr:colOff>
      <xdr:row>39</xdr:row>
      <xdr:rowOff>69530</xdr:rowOff>
    </xdr:to>
    <xdr:sp macro="" textlink="">
      <xdr:nvSpPr>
        <xdr:cNvPr id="97" name="フローチャート : 判断 96"/>
        <xdr:cNvSpPr/>
      </xdr:nvSpPr>
      <xdr:spPr>
        <a:xfrm>
          <a:off x="10426700" y="66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95900</xdr:rowOff>
    </xdr:from>
    <xdr:to>
      <xdr:col>15</xdr:col>
      <xdr:colOff>231775</xdr:colOff>
      <xdr:row>38</xdr:row>
      <xdr:rowOff>26050</xdr:rowOff>
    </xdr:to>
    <xdr:sp macro="" textlink="">
      <xdr:nvSpPr>
        <xdr:cNvPr id="103" name="円/楕円 102"/>
        <xdr:cNvSpPr/>
      </xdr:nvSpPr>
      <xdr:spPr>
        <a:xfrm>
          <a:off x="10426700" y="64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118777</xdr:rowOff>
    </xdr:from>
    <xdr:ext cx="534377" cy="259045"/>
    <xdr:sp macro="" textlink="">
      <xdr:nvSpPr>
        <xdr:cNvPr id="104" name="【道路】&#10;一人当たり延長該当値テキスト"/>
        <xdr:cNvSpPr txBox="1"/>
      </xdr:nvSpPr>
      <xdr:spPr>
        <a:xfrm>
          <a:off x="10566400" y="62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7" name="テキスト ボックス 11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64770</xdr:rowOff>
    </xdr:from>
    <xdr:to>
      <xdr:col>6</xdr:col>
      <xdr:colOff>510540</xdr:colOff>
      <xdr:row>63</xdr:row>
      <xdr:rowOff>156210</xdr:rowOff>
    </xdr:to>
    <xdr:cxnSp macro="">
      <xdr:nvCxnSpPr>
        <xdr:cNvPr id="129" name="直線コネクタ 128"/>
        <xdr:cNvCxnSpPr/>
      </xdr:nvCxnSpPr>
      <xdr:spPr>
        <a:xfrm flipV="1">
          <a:off x="4634865" y="94945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160037</xdr:rowOff>
    </xdr:from>
    <xdr:ext cx="405111" cy="259045"/>
    <xdr:sp macro="" textlink="">
      <xdr:nvSpPr>
        <xdr:cNvPr id="130" name="【橋りょう・トンネル】&#10;有形固定資産減価償却率最小値テキスト"/>
        <xdr:cNvSpPr txBox="1"/>
      </xdr:nvSpPr>
      <xdr:spPr>
        <a:xfrm>
          <a:off x="4724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a:t>
          </a:r>
          <a:endParaRPr kumimoji="1" lang="ja-JP" altLang="en-US" sz="1000" b="1">
            <a:latin typeface="ＭＳ Ｐゴシック"/>
          </a:endParaRPr>
        </a:p>
      </xdr:txBody>
    </xdr:sp>
    <xdr:clientData/>
  </xdr:oneCellAnchor>
  <xdr:twoCellAnchor>
    <xdr:from>
      <xdr:col>6</xdr:col>
      <xdr:colOff>422275</xdr:colOff>
      <xdr:row>63</xdr:row>
      <xdr:rowOff>156210</xdr:rowOff>
    </xdr:from>
    <xdr:to>
      <xdr:col>6</xdr:col>
      <xdr:colOff>600075</xdr:colOff>
      <xdr:row>63</xdr:row>
      <xdr:rowOff>156210</xdr:rowOff>
    </xdr:to>
    <xdr:cxnSp macro="">
      <xdr:nvCxnSpPr>
        <xdr:cNvPr id="131" name="直線コネクタ 130"/>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11447</xdr:rowOff>
    </xdr:from>
    <xdr:ext cx="405111" cy="259045"/>
    <xdr:sp macro="" textlink="">
      <xdr:nvSpPr>
        <xdr:cNvPr id="132" name="【橋りょう・トンネル】&#10;有形固定資産減価償却率最大値テキスト"/>
        <xdr:cNvSpPr txBox="1"/>
      </xdr:nvSpPr>
      <xdr:spPr>
        <a:xfrm>
          <a:off x="4724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6</xdr:col>
      <xdr:colOff>422275</xdr:colOff>
      <xdr:row>55</xdr:row>
      <xdr:rowOff>64770</xdr:rowOff>
    </xdr:from>
    <xdr:to>
      <xdr:col>6</xdr:col>
      <xdr:colOff>600075</xdr:colOff>
      <xdr:row>55</xdr:row>
      <xdr:rowOff>64770</xdr:rowOff>
    </xdr:to>
    <xdr:cxnSp macro="">
      <xdr:nvCxnSpPr>
        <xdr:cNvPr id="133" name="直線コネクタ 13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26687</xdr:rowOff>
    </xdr:from>
    <xdr:ext cx="405111" cy="259045"/>
    <xdr:sp macro="" textlink="">
      <xdr:nvSpPr>
        <xdr:cNvPr id="134" name="【橋りょう・トンネル】&#10;有形固定資産減価償却率平均値テキスト"/>
        <xdr:cNvSpPr txBox="1"/>
      </xdr:nvSpPr>
      <xdr:spPr>
        <a:xfrm>
          <a:off x="47244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48260</xdr:rowOff>
    </xdr:from>
    <xdr:to>
      <xdr:col>6</xdr:col>
      <xdr:colOff>561975</xdr:colOff>
      <xdr:row>60</xdr:row>
      <xdr:rowOff>149860</xdr:rowOff>
    </xdr:to>
    <xdr:sp macro="" textlink="">
      <xdr:nvSpPr>
        <xdr:cNvPr id="135" name="フローチャート : 判断 134"/>
        <xdr:cNvSpPr/>
      </xdr:nvSpPr>
      <xdr:spPr>
        <a:xfrm>
          <a:off x="4584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113030</xdr:rowOff>
    </xdr:from>
    <xdr:to>
      <xdr:col>6</xdr:col>
      <xdr:colOff>561975</xdr:colOff>
      <xdr:row>60</xdr:row>
      <xdr:rowOff>43180</xdr:rowOff>
    </xdr:to>
    <xdr:sp macro="" textlink="">
      <xdr:nvSpPr>
        <xdr:cNvPr id="141" name="円/楕円 140"/>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135907</xdr:rowOff>
    </xdr:from>
    <xdr:ext cx="405111" cy="259045"/>
    <xdr:sp macro="" textlink="">
      <xdr:nvSpPr>
        <xdr:cNvPr id="142" name="【橋りょう・トンネル】&#10;有形固定資産減価償却率該当値テキスト"/>
        <xdr:cNvSpPr txBox="1"/>
      </xdr:nvSpPr>
      <xdr:spPr>
        <a:xfrm>
          <a:off x="47244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299,481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3" name="テキスト ボックス 152"/>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5" name="テキスト ボックス 154"/>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7" name="テキスト ボックス 15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9" name="テキスト ボックス 15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1" name="テキスト ボックス 16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3" name="テキスト ボックス 16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75743</xdr:rowOff>
    </xdr:from>
    <xdr:to>
      <xdr:col>15</xdr:col>
      <xdr:colOff>180340</xdr:colOff>
      <xdr:row>63</xdr:row>
      <xdr:rowOff>2019</xdr:rowOff>
    </xdr:to>
    <xdr:cxnSp macro="">
      <xdr:nvCxnSpPr>
        <xdr:cNvPr id="167" name="直線コネクタ 166"/>
        <xdr:cNvCxnSpPr/>
      </xdr:nvCxnSpPr>
      <xdr:spPr>
        <a:xfrm flipV="1">
          <a:off x="10476865" y="9505493"/>
          <a:ext cx="0" cy="129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5846</xdr:rowOff>
    </xdr:from>
    <xdr:ext cx="599010" cy="259045"/>
    <xdr:sp macro="" textlink="">
      <xdr:nvSpPr>
        <xdr:cNvPr id="168" name="【橋りょう・トンネル】&#10;一人当たり有形固定資産（償却資産）額最小値テキスト"/>
        <xdr:cNvSpPr txBox="1"/>
      </xdr:nvSpPr>
      <xdr:spPr>
        <a:xfrm>
          <a:off x="10566400" y="108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182,235</a:t>
          </a:r>
          <a:endParaRPr kumimoji="1" lang="ja-JP" altLang="en-US" sz="1000" b="1">
            <a:latin typeface="ＭＳ Ｐゴシック"/>
          </a:endParaRPr>
        </a:p>
      </xdr:txBody>
    </xdr:sp>
    <xdr:clientData/>
  </xdr:oneCellAnchor>
  <xdr:twoCellAnchor>
    <xdr:from>
      <xdr:col>15</xdr:col>
      <xdr:colOff>92075</xdr:colOff>
      <xdr:row>63</xdr:row>
      <xdr:rowOff>2019</xdr:rowOff>
    </xdr:from>
    <xdr:to>
      <xdr:col>15</xdr:col>
      <xdr:colOff>269875</xdr:colOff>
      <xdr:row>63</xdr:row>
      <xdr:rowOff>2019</xdr:rowOff>
    </xdr:to>
    <xdr:cxnSp macro="">
      <xdr:nvCxnSpPr>
        <xdr:cNvPr id="169" name="直線コネクタ 168"/>
        <xdr:cNvCxnSpPr/>
      </xdr:nvCxnSpPr>
      <xdr:spPr>
        <a:xfrm>
          <a:off x="10388600" y="1080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22420</xdr:rowOff>
    </xdr:from>
    <xdr:ext cx="599010" cy="259045"/>
    <xdr:sp macro="" textlink="">
      <xdr:nvSpPr>
        <xdr:cNvPr id="170" name="【橋りょう・トンネル】&#10;一人当たり有形固定資産（償却資産）額最大値テキスト"/>
        <xdr:cNvSpPr txBox="1"/>
      </xdr:nvSpPr>
      <xdr:spPr>
        <a:xfrm>
          <a:off x="10566400" y="928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352,560</a:t>
          </a:r>
          <a:endParaRPr kumimoji="1" lang="ja-JP" altLang="en-US" sz="1000" b="1">
            <a:latin typeface="ＭＳ Ｐゴシック"/>
          </a:endParaRPr>
        </a:p>
      </xdr:txBody>
    </xdr:sp>
    <xdr:clientData/>
  </xdr:oneCellAnchor>
  <xdr:twoCellAnchor>
    <xdr:from>
      <xdr:col>15</xdr:col>
      <xdr:colOff>92075</xdr:colOff>
      <xdr:row>55</xdr:row>
      <xdr:rowOff>75743</xdr:rowOff>
    </xdr:from>
    <xdr:to>
      <xdr:col>15</xdr:col>
      <xdr:colOff>269875</xdr:colOff>
      <xdr:row>55</xdr:row>
      <xdr:rowOff>75743</xdr:rowOff>
    </xdr:to>
    <xdr:cxnSp macro="">
      <xdr:nvCxnSpPr>
        <xdr:cNvPr id="171" name="直線コネクタ 170"/>
        <xdr:cNvCxnSpPr/>
      </xdr:nvCxnSpPr>
      <xdr:spPr>
        <a:xfrm>
          <a:off x="10388600" y="950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134886</xdr:rowOff>
    </xdr:from>
    <xdr:ext cx="599010" cy="259045"/>
    <xdr:sp macro="" textlink="">
      <xdr:nvSpPr>
        <xdr:cNvPr id="172" name="【橋りょう・トンネル】&#10;一人当たり有形固定資産（償却資産）額平均値テキスト"/>
        <xdr:cNvSpPr txBox="1"/>
      </xdr:nvSpPr>
      <xdr:spPr>
        <a:xfrm>
          <a:off x="10566400" y="10250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228,634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112009</xdr:rowOff>
    </xdr:from>
    <xdr:to>
      <xdr:col>15</xdr:col>
      <xdr:colOff>231775</xdr:colOff>
      <xdr:row>61</xdr:row>
      <xdr:rowOff>42159</xdr:rowOff>
    </xdr:to>
    <xdr:sp macro="" textlink="">
      <xdr:nvSpPr>
        <xdr:cNvPr id="173" name="フローチャート : 判断 172"/>
        <xdr:cNvSpPr/>
      </xdr:nvSpPr>
      <xdr:spPr>
        <a:xfrm>
          <a:off x="10426700" y="1039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102613</xdr:rowOff>
    </xdr:from>
    <xdr:to>
      <xdr:col>15</xdr:col>
      <xdr:colOff>231775</xdr:colOff>
      <xdr:row>63</xdr:row>
      <xdr:rowOff>32763</xdr:rowOff>
    </xdr:to>
    <xdr:sp macro="" textlink="">
      <xdr:nvSpPr>
        <xdr:cNvPr id="179" name="円/楕円 178"/>
        <xdr:cNvSpPr/>
      </xdr:nvSpPr>
      <xdr:spPr>
        <a:xfrm>
          <a:off x="10426700" y="107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17540</xdr:rowOff>
    </xdr:from>
    <xdr:ext cx="599010" cy="259045"/>
    <xdr:sp macro="" textlink="">
      <xdr:nvSpPr>
        <xdr:cNvPr id="180" name="【橋りょう・トンネル】&#10;一人当たり有形固定資産（償却資産）額該当値テキスト"/>
        <xdr:cNvSpPr txBox="1"/>
      </xdr:nvSpPr>
      <xdr:spPr>
        <a:xfrm>
          <a:off x="10566400" y="106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1" name="テキスト ボックス 20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87630</xdr:rowOff>
    </xdr:from>
    <xdr:to>
      <xdr:col>6</xdr:col>
      <xdr:colOff>510540</xdr:colOff>
      <xdr:row>86</xdr:row>
      <xdr:rowOff>60961</xdr:rowOff>
    </xdr:to>
    <xdr:cxnSp macro="">
      <xdr:nvCxnSpPr>
        <xdr:cNvPr id="205" name="直線コネクタ 204"/>
        <xdr:cNvCxnSpPr/>
      </xdr:nvCxnSpPr>
      <xdr:spPr>
        <a:xfrm flipV="1">
          <a:off x="4634865" y="134607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06" name="【公営住宅】&#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07" name="直線コネクタ 20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34307</xdr:rowOff>
    </xdr:from>
    <xdr:ext cx="405111" cy="259045"/>
    <xdr:sp macro="" textlink="">
      <xdr:nvSpPr>
        <xdr:cNvPr id="208" name="【公営住宅】&#10;有形固定資産減価償却率最大値テキスト"/>
        <xdr:cNvSpPr txBox="1"/>
      </xdr:nvSpPr>
      <xdr:spPr>
        <a:xfrm>
          <a:off x="47244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78</xdr:row>
      <xdr:rowOff>87630</xdr:rowOff>
    </xdr:from>
    <xdr:to>
      <xdr:col>6</xdr:col>
      <xdr:colOff>600075</xdr:colOff>
      <xdr:row>78</xdr:row>
      <xdr:rowOff>87630</xdr:rowOff>
    </xdr:to>
    <xdr:cxnSp macro="">
      <xdr:nvCxnSpPr>
        <xdr:cNvPr id="209" name="直線コネクタ 208"/>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78757</xdr:rowOff>
    </xdr:from>
    <xdr:ext cx="405111" cy="259045"/>
    <xdr:sp macro="" textlink="">
      <xdr:nvSpPr>
        <xdr:cNvPr id="210" name="【公営住宅】&#10;有形固定資産減価償却率平均値テキスト"/>
        <xdr:cNvSpPr txBox="1"/>
      </xdr:nvSpPr>
      <xdr:spPr>
        <a:xfrm>
          <a:off x="47244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55880</xdr:rowOff>
    </xdr:from>
    <xdr:to>
      <xdr:col>6</xdr:col>
      <xdr:colOff>561975</xdr:colOff>
      <xdr:row>83</xdr:row>
      <xdr:rowOff>157480</xdr:rowOff>
    </xdr:to>
    <xdr:sp macro="" textlink="">
      <xdr:nvSpPr>
        <xdr:cNvPr id="211" name="フローチャート : 判断 210"/>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151130</xdr:rowOff>
    </xdr:from>
    <xdr:to>
      <xdr:col>6</xdr:col>
      <xdr:colOff>561975</xdr:colOff>
      <xdr:row>84</xdr:row>
      <xdr:rowOff>81280</xdr:rowOff>
    </xdr:to>
    <xdr:sp macro="" textlink="">
      <xdr:nvSpPr>
        <xdr:cNvPr id="217" name="円/楕円 216"/>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129557</xdr:rowOff>
    </xdr:from>
    <xdr:ext cx="405111" cy="259045"/>
    <xdr:sp macro="" textlink="">
      <xdr:nvSpPr>
        <xdr:cNvPr id="218" name="【公営住宅】&#10;有形固定資産減価償却率該当値テキスト"/>
        <xdr:cNvSpPr txBox="1"/>
      </xdr:nvSpPr>
      <xdr:spPr>
        <a:xfrm>
          <a:off x="47244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21771</xdr:rowOff>
    </xdr:from>
    <xdr:to>
      <xdr:col>15</xdr:col>
      <xdr:colOff>180340</xdr:colOff>
      <xdr:row>86</xdr:row>
      <xdr:rowOff>165463</xdr:rowOff>
    </xdr:to>
    <xdr:cxnSp macro="">
      <xdr:nvCxnSpPr>
        <xdr:cNvPr id="245" name="直線コネクタ 244"/>
        <xdr:cNvCxnSpPr/>
      </xdr:nvCxnSpPr>
      <xdr:spPr>
        <a:xfrm flipV="1">
          <a:off x="10476865" y="1339487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169290</xdr:rowOff>
    </xdr:from>
    <xdr:ext cx="469744" cy="259045"/>
    <xdr:sp macro="" textlink="">
      <xdr:nvSpPr>
        <xdr:cNvPr id="246" name="【公営住宅】&#10;一人当たり面積最小値テキスト"/>
        <xdr:cNvSpPr txBox="1"/>
      </xdr:nvSpPr>
      <xdr:spPr>
        <a:xfrm>
          <a:off x="105664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0.202</a:t>
          </a:r>
          <a:endParaRPr kumimoji="1" lang="ja-JP" altLang="en-US" sz="1000" b="1">
            <a:latin typeface="ＭＳ Ｐゴシック"/>
          </a:endParaRPr>
        </a:p>
      </xdr:txBody>
    </xdr:sp>
    <xdr:clientData/>
  </xdr:oneCellAnchor>
  <xdr:twoCellAnchor>
    <xdr:from>
      <xdr:col>15</xdr:col>
      <xdr:colOff>92075</xdr:colOff>
      <xdr:row>86</xdr:row>
      <xdr:rowOff>165463</xdr:rowOff>
    </xdr:from>
    <xdr:to>
      <xdr:col>15</xdr:col>
      <xdr:colOff>269875</xdr:colOff>
      <xdr:row>86</xdr:row>
      <xdr:rowOff>165463</xdr:rowOff>
    </xdr:to>
    <xdr:cxnSp macro="">
      <xdr:nvCxnSpPr>
        <xdr:cNvPr id="247" name="直線コネクタ 246"/>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139898</xdr:rowOff>
    </xdr:from>
    <xdr:ext cx="469744" cy="259045"/>
    <xdr:sp macro="" textlink="">
      <xdr:nvSpPr>
        <xdr:cNvPr id="248" name="【公営住宅】&#10;一人当たり面積最大値テキスト"/>
        <xdr:cNvSpPr txBox="1"/>
      </xdr:nvSpPr>
      <xdr:spPr>
        <a:xfrm>
          <a:off x="105664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a:t>
          </a:r>
          <a:endParaRPr kumimoji="1" lang="ja-JP" altLang="en-US" sz="1000" b="1">
            <a:latin typeface="ＭＳ Ｐゴシック"/>
          </a:endParaRPr>
        </a:p>
      </xdr:txBody>
    </xdr:sp>
    <xdr:clientData/>
  </xdr:oneCellAnchor>
  <xdr:twoCellAnchor>
    <xdr:from>
      <xdr:col>15</xdr:col>
      <xdr:colOff>92075</xdr:colOff>
      <xdr:row>78</xdr:row>
      <xdr:rowOff>21771</xdr:rowOff>
    </xdr:from>
    <xdr:to>
      <xdr:col>15</xdr:col>
      <xdr:colOff>269875</xdr:colOff>
      <xdr:row>78</xdr:row>
      <xdr:rowOff>21771</xdr:rowOff>
    </xdr:to>
    <xdr:cxnSp macro="">
      <xdr:nvCxnSpPr>
        <xdr:cNvPr id="249" name="直線コネクタ 248"/>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18341</xdr:rowOff>
    </xdr:from>
    <xdr:ext cx="469744" cy="259045"/>
    <xdr:sp macro="" textlink="">
      <xdr:nvSpPr>
        <xdr:cNvPr id="250" name="【公営住宅】&#10;一人当たり面積平均値テキスト"/>
        <xdr:cNvSpPr txBox="1"/>
      </xdr:nvSpPr>
      <xdr:spPr>
        <a:xfrm>
          <a:off x="10566400" y="1390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0.695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166914</xdr:rowOff>
    </xdr:from>
    <xdr:to>
      <xdr:col>15</xdr:col>
      <xdr:colOff>231775</xdr:colOff>
      <xdr:row>82</xdr:row>
      <xdr:rowOff>97064</xdr:rowOff>
    </xdr:to>
    <xdr:sp macro="" textlink="">
      <xdr:nvSpPr>
        <xdr:cNvPr id="251" name="フローチャート : 判断 250"/>
        <xdr:cNvSpPr/>
      </xdr:nvSpPr>
      <xdr:spPr>
        <a:xfrm>
          <a:off x="10426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78739</xdr:rowOff>
    </xdr:from>
    <xdr:to>
      <xdr:col>15</xdr:col>
      <xdr:colOff>231775</xdr:colOff>
      <xdr:row>87</xdr:row>
      <xdr:rowOff>8889</xdr:rowOff>
    </xdr:to>
    <xdr:sp macro="" textlink="">
      <xdr:nvSpPr>
        <xdr:cNvPr id="257" name="円/楕円 256"/>
        <xdr:cNvSpPr/>
      </xdr:nvSpPr>
      <xdr:spPr>
        <a:xfrm>
          <a:off x="10426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165116</xdr:rowOff>
    </xdr:from>
    <xdr:ext cx="469744" cy="259045"/>
    <xdr:sp macro="" textlink="">
      <xdr:nvSpPr>
        <xdr:cNvPr id="258" name="【公営住宅】&#10;一人当たり面積該当値テキスト"/>
        <xdr:cNvSpPr txBox="1"/>
      </xdr:nvSpPr>
      <xdr:spPr>
        <a:xfrm>
          <a:off x="10566400"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0" name="正方形/長方形 25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1" name="正方形/長方形 26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2" name="正方形/長方形 26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3" name="正方形/長方形 26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6" name="正方形/長方形 26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7" name="正方形/長方形 26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8" name="正方形/長方形 26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9" name="正方形/長方形 26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1" name="テキスト ボックス 2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3" name="テキスト ボックス 2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91440</xdr:rowOff>
    </xdr:from>
    <xdr:to>
      <xdr:col>23</xdr:col>
      <xdr:colOff>516889</xdr:colOff>
      <xdr:row>40</xdr:row>
      <xdr:rowOff>118110</xdr:rowOff>
    </xdr:to>
    <xdr:cxnSp macro="">
      <xdr:nvCxnSpPr>
        <xdr:cNvPr id="295" name="直線コネクタ 294"/>
        <xdr:cNvCxnSpPr/>
      </xdr:nvCxnSpPr>
      <xdr:spPr>
        <a:xfrm flipV="1">
          <a:off x="16318864" y="59207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121937</xdr:rowOff>
    </xdr:from>
    <xdr:ext cx="405111" cy="259045"/>
    <xdr:sp macro="" textlink="">
      <xdr:nvSpPr>
        <xdr:cNvPr id="296" name="【認定こども園・幼稚園・保育所】&#10;有形固定資産減価償却率最小値テキスト"/>
        <xdr:cNvSpPr txBox="1"/>
      </xdr:nvSpPr>
      <xdr:spPr>
        <a:xfrm>
          <a:off x="16408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40</xdr:row>
      <xdr:rowOff>118110</xdr:rowOff>
    </xdr:from>
    <xdr:to>
      <xdr:col>23</xdr:col>
      <xdr:colOff>606425</xdr:colOff>
      <xdr:row>40</xdr:row>
      <xdr:rowOff>118110</xdr:rowOff>
    </xdr:to>
    <xdr:cxnSp macro="">
      <xdr:nvCxnSpPr>
        <xdr:cNvPr id="297" name="直線コネクタ 296"/>
        <xdr:cNvCxnSpPr/>
      </xdr:nvCxnSpPr>
      <xdr:spPr>
        <a:xfrm>
          <a:off x="16230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38117</xdr:rowOff>
    </xdr:from>
    <xdr:ext cx="405111" cy="259045"/>
    <xdr:sp macro="" textlink="">
      <xdr:nvSpPr>
        <xdr:cNvPr id="298" name="【認定こども園・幼稚園・保育所】&#10;有形固定資産減価償却率最大値テキスト"/>
        <xdr:cNvSpPr txBox="1"/>
      </xdr:nvSpPr>
      <xdr:spPr>
        <a:xfrm>
          <a:off x="164084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34</xdr:row>
      <xdr:rowOff>91440</xdr:rowOff>
    </xdr:from>
    <xdr:to>
      <xdr:col>23</xdr:col>
      <xdr:colOff>606425</xdr:colOff>
      <xdr:row>34</xdr:row>
      <xdr:rowOff>91440</xdr:rowOff>
    </xdr:to>
    <xdr:cxnSp macro="">
      <xdr:nvCxnSpPr>
        <xdr:cNvPr id="299" name="直線コネクタ 298"/>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167657</xdr:rowOff>
    </xdr:from>
    <xdr:ext cx="405111" cy="259045"/>
    <xdr:sp macro="" textlink="">
      <xdr:nvSpPr>
        <xdr:cNvPr id="300" name="【認定こども園・幼稚園・保育所】&#10;有形固定資産減価償却率平均値テキスト"/>
        <xdr:cNvSpPr txBox="1"/>
      </xdr:nvSpPr>
      <xdr:spPr>
        <a:xfrm>
          <a:off x="164084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17780</xdr:rowOff>
    </xdr:from>
    <xdr:to>
      <xdr:col>23</xdr:col>
      <xdr:colOff>568325</xdr:colOff>
      <xdr:row>37</xdr:row>
      <xdr:rowOff>119380</xdr:rowOff>
    </xdr:to>
    <xdr:sp macro="" textlink="">
      <xdr:nvSpPr>
        <xdr:cNvPr id="301" name="フローチャート : 判断 30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82550</xdr:rowOff>
    </xdr:from>
    <xdr:to>
      <xdr:col>23</xdr:col>
      <xdr:colOff>568325</xdr:colOff>
      <xdr:row>37</xdr:row>
      <xdr:rowOff>12700</xdr:rowOff>
    </xdr:to>
    <xdr:sp macro="" textlink="">
      <xdr:nvSpPr>
        <xdr:cNvPr id="307" name="円/楕円 306"/>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105427</xdr:rowOff>
    </xdr:from>
    <xdr:ext cx="405111" cy="259045"/>
    <xdr:sp macro="" textlink="">
      <xdr:nvSpPr>
        <xdr:cNvPr id="308" name="【認定こども園・幼稚園・保育所】&#10;有形固定資産減価償却率該当値テキスト"/>
        <xdr:cNvSpPr txBox="1"/>
      </xdr:nvSpPr>
      <xdr:spPr>
        <a:xfrm>
          <a:off x="164084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9" name="テキスト ボックス 31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1" name="テキスト ボックス 3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3" name="テキスト ボックス 3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5" name="テキスト ボックス 3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7" name="テキスト ボックス 3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9" name="テキスト ボックス 3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42</xdr:row>
      <xdr:rowOff>38100</xdr:rowOff>
    </xdr:to>
    <xdr:cxnSp macro="">
      <xdr:nvCxnSpPr>
        <xdr:cNvPr id="333" name="直線コネクタ 332"/>
        <xdr:cNvCxnSpPr/>
      </xdr:nvCxnSpPr>
      <xdr:spPr>
        <a:xfrm flipV="1">
          <a:off x="22160864"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34"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35" name="直線コネクタ 334"/>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36"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37" name="直線コネクタ 33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128287</xdr:rowOff>
    </xdr:from>
    <xdr:ext cx="469744" cy="259045"/>
    <xdr:sp macro="" textlink="">
      <xdr:nvSpPr>
        <xdr:cNvPr id="338" name="【認定こども園・幼稚園・保育所】&#10;一人当たり面積平均値テキスト"/>
        <xdr:cNvSpPr txBox="1"/>
      </xdr:nvSpPr>
      <xdr:spPr>
        <a:xfrm>
          <a:off x="22250400" y="630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39" name="フローチャート : 判断 338"/>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158750</xdr:rowOff>
    </xdr:from>
    <xdr:to>
      <xdr:col>32</xdr:col>
      <xdr:colOff>238125</xdr:colOff>
      <xdr:row>42</xdr:row>
      <xdr:rowOff>88900</xdr:rowOff>
    </xdr:to>
    <xdr:sp macro="" textlink="">
      <xdr:nvSpPr>
        <xdr:cNvPr id="345" name="円/楕円 344"/>
        <xdr:cNvSpPr/>
      </xdr:nvSpPr>
      <xdr:spPr>
        <a:xfrm>
          <a:off x="22110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73677</xdr:rowOff>
    </xdr:from>
    <xdr:ext cx="469744" cy="259045"/>
    <xdr:sp macro="" textlink="">
      <xdr:nvSpPr>
        <xdr:cNvPr id="346" name="【認定こども園・幼稚園・保育所】&#10;一人当たり面積該当値テキスト"/>
        <xdr:cNvSpPr txBox="1"/>
      </xdr:nvSpPr>
      <xdr:spPr>
        <a:xfrm>
          <a:off x="222504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8" name="直線コネクタ 3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9" name="テキスト ボックス 3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0" name="直線コネクタ 3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1" name="テキスト ボックス 3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2" name="直線コネクタ 3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3" name="テキスト ボックス 3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4" name="直線コネクタ 3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5" name="テキスト ボックス 3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52578</xdr:rowOff>
    </xdr:from>
    <xdr:to>
      <xdr:col>23</xdr:col>
      <xdr:colOff>516889</xdr:colOff>
      <xdr:row>63</xdr:row>
      <xdr:rowOff>38862</xdr:rowOff>
    </xdr:to>
    <xdr:cxnSp macro="">
      <xdr:nvCxnSpPr>
        <xdr:cNvPr id="369" name="直線コネクタ 368"/>
        <xdr:cNvCxnSpPr/>
      </xdr:nvCxnSpPr>
      <xdr:spPr>
        <a:xfrm flipV="1">
          <a:off x="16318864" y="982522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42689</xdr:rowOff>
    </xdr:from>
    <xdr:ext cx="405111" cy="259045"/>
    <xdr:sp macro="" textlink="">
      <xdr:nvSpPr>
        <xdr:cNvPr id="370" name="【学校施設】&#10;有形固定資産減価償却率最小値テキスト"/>
        <xdr:cNvSpPr txBox="1"/>
      </xdr:nvSpPr>
      <xdr:spPr>
        <a:xfrm>
          <a:off x="16408400" y="1084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63</xdr:row>
      <xdr:rowOff>38862</xdr:rowOff>
    </xdr:from>
    <xdr:to>
      <xdr:col>23</xdr:col>
      <xdr:colOff>606425</xdr:colOff>
      <xdr:row>63</xdr:row>
      <xdr:rowOff>38862</xdr:rowOff>
    </xdr:to>
    <xdr:cxnSp macro="">
      <xdr:nvCxnSpPr>
        <xdr:cNvPr id="371" name="直線コネクタ 370"/>
        <xdr:cNvCxnSpPr/>
      </xdr:nvCxnSpPr>
      <xdr:spPr>
        <a:xfrm>
          <a:off x="16230600" y="1084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170705</xdr:rowOff>
    </xdr:from>
    <xdr:ext cx="405111" cy="259045"/>
    <xdr:sp macro="" textlink="">
      <xdr:nvSpPr>
        <xdr:cNvPr id="372" name="【学校施設】&#10;有形固定資産減価償却率最大値テキスト"/>
        <xdr:cNvSpPr txBox="1"/>
      </xdr:nvSpPr>
      <xdr:spPr>
        <a:xfrm>
          <a:off x="164084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57</xdr:row>
      <xdr:rowOff>52578</xdr:rowOff>
    </xdr:from>
    <xdr:to>
      <xdr:col>23</xdr:col>
      <xdr:colOff>606425</xdr:colOff>
      <xdr:row>57</xdr:row>
      <xdr:rowOff>52578</xdr:rowOff>
    </xdr:to>
    <xdr:cxnSp macro="">
      <xdr:nvCxnSpPr>
        <xdr:cNvPr id="373" name="直線コネクタ 372"/>
        <xdr:cNvCxnSpPr/>
      </xdr:nvCxnSpPr>
      <xdr:spPr>
        <a:xfrm>
          <a:off x="16230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158513</xdr:rowOff>
    </xdr:from>
    <xdr:ext cx="405111" cy="259045"/>
    <xdr:sp macro="" textlink="">
      <xdr:nvSpPr>
        <xdr:cNvPr id="374" name="【学校施設】&#10;有形固定資産減価償却率平均値テキスト"/>
        <xdr:cNvSpPr txBox="1"/>
      </xdr:nvSpPr>
      <xdr:spPr>
        <a:xfrm>
          <a:off x="16408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xdr:rowOff>
    </xdr:from>
    <xdr:to>
      <xdr:col>23</xdr:col>
      <xdr:colOff>568325</xdr:colOff>
      <xdr:row>60</xdr:row>
      <xdr:rowOff>110236</xdr:rowOff>
    </xdr:to>
    <xdr:sp macro="" textlink="">
      <xdr:nvSpPr>
        <xdr:cNvPr id="375" name="フローチャート : 判断 374"/>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111506</xdr:rowOff>
    </xdr:from>
    <xdr:to>
      <xdr:col>23</xdr:col>
      <xdr:colOff>568325</xdr:colOff>
      <xdr:row>60</xdr:row>
      <xdr:rowOff>41656</xdr:rowOff>
    </xdr:to>
    <xdr:sp macro="" textlink="">
      <xdr:nvSpPr>
        <xdr:cNvPr id="381" name="円/楕円 380"/>
        <xdr:cNvSpPr/>
      </xdr:nvSpPr>
      <xdr:spPr>
        <a:xfrm>
          <a:off x="162687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134383</xdr:rowOff>
    </xdr:from>
    <xdr:ext cx="405111" cy="259045"/>
    <xdr:sp macro="" textlink="">
      <xdr:nvSpPr>
        <xdr:cNvPr id="382" name="【学校施設】&#10;有形固定資産減価償却率該当値テキスト"/>
        <xdr:cNvSpPr txBox="1"/>
      </xdr:nvSpPr>
      <xdr:spPr>
        <a:xfrm>
          <a:off x="16408400" y="1007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xdr:rowOff>
    </xdr:from>
    <xdr:to>
      <xdr:col>32</xdr:col>
      <xdr:colOff>186689</xdr:colOff>
      <xdr:row>62</xdr:row>
      <xdr:rowOff>168402</xdr:rowOff>
    </xdr:to>
    <xdr:cxnSp macro="">
      <xdr:nvCxnSpPr>
        <xdr:cNvPr id="407" name="直線コネクタ 406"/>
        <xdr:cNvCxnSpPr/>
      </xdr:nvCxnSpPr>
      <xdr:spPr>
        <a:xfrm flipV="1">
          <a:off x="22160864" y="9614916"/>
          <a:ext cx="0"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779</xdr:rowOff>
    </xdr:from>
    <xdr:ext cx="469744" cy="259045"/>
    <xdr:sp macro="" textlink="">
      <xdr:nvSpPr>
        <xdr:cNvPr id="408" name="【学校施設】&#10;一人当たり面積最小値テキスト"/>
        <xdr:cNvSpPr txBox="1"/>
      </xdr:nvSpPr>
      <xdr:spPr>
        <a:xfrm>
          <a:off x="2225040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1.329</a:t>
          </a:r>
          <a:endParaRPr kumimoji="1" lang="ja-JP" altLang="en-US" sz="1000" b="1">
            <a:latin typeface="ＭＳ Ｐゴシック"/>
          </a:endParaRPr>
        </a:p>
      </xdr:txBody>
    </xdr:sp>
    <xdr:clientData/>
  </xdr:oneCellAnchor>
  <xdr:twoCellAnchor>
    <xdr:from>
      <xdr:col>32</xdr:col>
      <xdr:colOff>98425</xdr:colOff>
      <xdr:row>62</xdr:row>
      <xdr:rowOff>168402</xdr:rowOff>
    </xdr:from>
    <xdr:to>
      <xdr:col>32</xdr:col>
      <xdr:colOff>276225</xdr:colOff>
      <xdr:row>62</xdr:row>
      <xdr:rowOff>168402</xdr:rowOff>
    </xdr:to>
    <xdr:cxnSp macro="">
      <xdr:nvCxnSpPr>
        <xdr:cNvPr id="409" name="直線コネクタ 408"/>
        <xdr:cNvCxnSpPr/>
      </xdr:nvCxnSpPr>
      <xdr:spPr>
        <a:xfrm>
          <a:off x="22072600" y="10798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131843</xdr:rowOff>
    </xdr:from>
    <xdr:ext cx="469744" cy="259045"/>
    <xdr:sp macro="" textlink="">
      <xdr:nvSpPr>
        <xdr:cNvPr id="410" name="【学校施設】&#10;一人当たり面積最大値テキスト"/>
        <xdr:cNvSpPr txBox="1"/>
      </xdr:nvSpPr>
      <xdr:spPr>
        <a:xfrm>
          <a:off x="22250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a:t>
          </a:r>
          <a:endParaRPr kumimoji="1" lang="ja-JP" altLang="en-US" sz="1000" b="1">
            <a:latin typeface="ＭＳ Ｐゴシック"/>
          </a:endParaRPr>
        </a:p>
      </xdr:txBody>
    </xdr:sp>
    <xdr:clientData/>
  </xdr:oneCellAnchor>
  <xdr:twoCellAnchor>
    <xdr:from>
      <xdr:col>32</xdr:col>
      <xdr:colOff>98425</xdr:colOff>
      <xdr:row>56</xdr:row>
      <xdr:rowOff>13716</xdr:rowOff>
    </xdr:from>
    <xdr:to>
      <xdr:col>32</xdr:col>
      <xdr:colOff>276225</xdr:colOff>
      <xdr:row>56</xdr:row>
      <xdr:rowOff>13716</xdr:rowOff>
    </xdr:to>
    <xdr:cxnSp macro="">
      <xdr:nvCxnSpPr>
        <xdr:cNvPr id="411" name="直線コネクタ 410"/>
        <xdr:cNvCxnSpPr/>
      </xdr:nvCxnSpPr>
      <xdr:spPr>
        <a:xfrm>
          <a:off x="22072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12" name="【学校施設】&#10;一人当たり面積平均値テキスト"/>
        <xdr:cNvSpPr txBox="1"/>
      </xdr:nvSpPr>
      <xdr:spPr>
        <a:xfrm>
          <a:off x="22250400" y="10096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2540</xdr:rowOff>
    </xdr:from>
    <xdr:to>
      <xdr:col>32</xdr:col>
      <xdr:colOff>238125</xdr:colOff>
      <xdr:row>59</xdr:row>
      <xdr:rowOff>104140</xdr:rowOff>
    </xdr:to>
    <xdr:sp macro="" textlink="">
      <xdr:nvSpPr>
        <xdr:cNvPr id="413" name="フローチャート : 判断 412"/>
        <xdr:cNvSpPr/>
      </xdr:nvSpPr>
      <xdr:spPr>
        <a:xfrm>
          <a:off x="22110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124460</xdr:rowOff>
    </xdr:from>
    <xdr:to>
      <xdr:col>32</xdr:col>
      <xdr:colOff>238125</xdr:colOff>
      <xdr:row>58</xdr:row>
      <xdr:rowOff>54610</xdr:rowOff>
    </xdr:to>
    <xdr:sp macro="" textlink="">
      <xdr:nvSpPr>
        <xdr:cNvPr id="419" name="円/楕円 418"/>
        <xdr:cNvSpPr/>
      </xdr:nvSpPr>
      <xdr:spPr>
        <a:xfrm>
          <a:off x="22110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147337</xdr:rowOff>
    </xdr:from>
    <xdr:ext cx="469744" cy="259045"/>
    <xdr:sp macro="" textlink="">
      <xdr:nvSpPr>
        <xdr:cNvPr id="420" name="【学校施設】&#10;一人当たり面積該当値テキスト"/>
        <xdr:cNvSpPr txBox="1"/>
      </xdr:nvSpPr>
      <xdr:spPr>
        <a:xfrm>
          <a:off x="22250400"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32" name="テキスト ボックス 43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0" name="テキスト ボックス 4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120014</xdr:rowOff>
    </xdr:from>
    <xdr:to>
      <xdr:col>23</xdr:col>
      <xdr:colOff>516889</xdr:colOff>
      <xdr:row>85</xdr:row>
      <xdr:rowOff>24764</xdr:rowOff>
    </xdr:to>
    <xdr:cxnSp macro="">
      <xdr:nvCxnSpPr>
        <xdr:cNvPr id="444" name="直線コネクタ 443"/>
        <xdr:cNvCxnSpPr/>
      </xdr:nvCxnSpPr>
      <xdr:spPr>
        <a:xfrm flipV="1">
          <a:off x="16318864" y="1332166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28591</xdr:rowOff>
    </xdr:from>
    <xdr:ext cx="405111" cy="259045"/>
    <xdr:sp macro="" textlink="">
      <xdr:nvSpPr>
        <xdr:cNvPr id="445" name="【児童館】&#10;有形固定資産減価償却率最小値テキスト"/>
        <xdr:cNvSpPr txBox="1"/>
      </xdr:nvSpPr>
      <xdr:spPr>
        <a:xfrm>
          <a:off x="164084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428625</xdr:colOff>
      <xdr:row>85</xdr:row>
      <xdr:rowOff>24764</xdr:rowOff>
    </xdr:from>
    <xdr:to>
      <xdr:col>23</xdr:col>
      <xdr:colOff>606425</xdr:colOff>
      <xdr:row>85</xdr:row>
      <xdr:rowOff>24764</xdr:rowOff>
    </xdr:to>
    <xdr:cxnSp macro="">
      <xdr:nvCxnSpPr>
        <xdr:cNvPr id="446" name="直線コネクタ 445"/>
        <xdr:cNvCxnSpPr/>
      </xdr:nvCxnSpPr>
      <xdr:spPr>
        <a:xfrm>
          <a:off x="16230600" y="1459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66691</xdr:rowOff>
    </xdr:from>
    <xdr:ext cx="405111" cy="259045"/>
    <xdr:sp macro="" textlink="">
      <xdr:nvSpPr>
        <xdr:cNvPr id="447" name="【児童館】&#10;有形固定資産減価償却率最大値テキスト"/>
        <xdr:cNvSpPr txBox="1"/>
      </xdr:nvSpPr>
      <xdr:spPr>
        <a:xfrm>
          <a:off x="164084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428625</xdr:colOff>
      <xdr:row>77</xdr:row>
      <xdr:rowOff>120014</xdr:rowOff>
    </xdr:from>
    <xdr:to>
      <xdr:col>23</xdr:col>
      <xdr:colOff>606425</xdr:colOff>
      <xdr:row>77</xdr:row>
      <xdr:rowOff>120014</xdr:rowOff>
    </xdr:to>
    <xdr:cxnSp macro="">
      <xdr:nvCxnSpPr>
        <xdr:cNvPr id="448" name="直線コネクタ 447"/>
        <xdr:cNvCxnSpPr/>
      </xdr:nvCxnSpPr>
      <xdr:spPr>
        <a:xfrm>
          <a:off x="16230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4463</xdr:rowOff>
    </xdr:from>
    <xdr:ext cx="405111" cy="259045"/>
    <xdr:sp macro="" textlink="">
      <xdr:nvSpPr>
        <xdr:cNvPr id="449" name="【児童館】&#10;有形固定資産減価償却率平均値テキスト"/>
        <xdr:cNvSpPr txBox="1"/>
      </xdr:nvSpPr>
      <xdr:spPr>
        <a:xfrm>
          <a:off x="164084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153036</xdr:rowOff>
    </xdr:from>
    <xdr:to>
      <xdr:col>23</xdr:col>
      <xdr:colOff>568325</xdr:colOff>
      <xdr:row>82</xdr:row>
      <xdr:rowOff>83186</xdr:rowOff>
    </xdr:to>
    <xdr:sp macro="" textlink="">
      <xdr:nvSpPr>
        <xdr:cNvPr id="450" name="フローチャート : 判断 449"/>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145414</xdr:rowOff>
    </xdr:from>
    <xdr:to>
      <xdr:col>23</xdr:col>
      <xdr:colOff>568325</xdr:colOff>
      <xdr:row>85</xdr:row>
      <xdr:rowOff>75564</xdr:rowOff>
    </xdr:to>
    <xdr:sp macro="" textlink="">
      <xdr:nvSpPr>
        <xdr:cNvPr id="456" name="円/楕円 455"/>
        <xdr:cNvSpPr/>
      </xdr:nvSpPr>
      <xdr:spPr>
        <a:xfrm>
          <a:off x="16268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60341</xdr:rowOff>
    </xdr:from>
    <xdr:ext cx="405111" cy="259045"/>
    <xdr:sp macro="" textlink="">
      <xdr:nvSpPr>
        <xdr:cNvPr id="457" name="【児童館】&#10;有形固定資産減価償却率該当値テキスト"/>
        <xdr:cNvSpPr txBox="1"/>
      </xdr:nvSpPr>
      <xdr:spPr>
        <a:xfrm>
          <a:off x="16408400" y="1446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8" name="正方形/長方形 45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5" name="正方形/長方形 46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8" name="テキスト ボックス 46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9" name="直線コネクタ 46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70" name="テキスト ボックス 46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71" name="直線コネクタ 47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2" name="テキスト ボックス 47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3" name="直線コネクタ 47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4" name="テキスト ボックス 47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5" name="直線コネクタ 47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6" name="テキスト ボックス 47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9"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3811</xdr:rowOff>
    </xdr:from>
    <xdr:to>
      <xdr:col>32</xdr:col>
      <xdr:colOff>186689</xdr:colOff>
      <xdr:row>86</xdr:row>
      <xdr:rowOff>129539</xdr:rowOff>
    </xdr:to>
    <xdr:cxnSp macro="">
      <xdr:nvCxnSpPr>
        <xdr:cNvPr id="480" name="直線コネクタ 479"/>
        <xdr:cNvCxnSpPr/>
      </xdr:nvCxnSpPr>
      <xdr:spPr>
        <a:xfrm flipV="1">
          <a:off x="22160864" y="135483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133366</xdr:rowOff>
    </xdr:from>
    <xdr:ext cx="469744" cy="259045"/>
    <xdr:sp macro="" textlink="">
      <xdr:nvSpPr>
        <xdr:cNvPr id="481" name="【児童館】&#10;一人当たり面積最小値テキスト"/>
        <xdr:cNvSpPr txBox="1"/>
      </xdr:nvSpPr>
      <xdr:spPr>
        <a:xfrm>
          <a:off x="22250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129539</xdr:rowOff>
    </xdr:from>
    <xdr:to>
      <xdr:col>32</xdr:col>
      <xdr:colOff>276225</xdr:colOff>
      <xdr:row>86</xdr:row>
      <xdr:rowOff>129539</xdr:rowOff>
    </xdr:to>
    <xdr:cxnSp macro="">
      <xdr:nvCxnSpPr>
        <xdr:cNvPr id="482" name="直線コネクタ 481"/>
        <xdr:cNvCxnSpPr/>
      </xdr:nvCxnSpPr>
      <xdr:spPr>
        <a:xfrm>
          <a:off x="22072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121938</xdr:rowOff>
    </xdr:from>
    <xdr:ext cx="469744" cy="259045"/>
    <xdr:sp macro="" textlink="">
      <xdr:nvSpPr>
        <xdr:cNvPr id="483" name="【児童館】&#10;一人当たり面積最大値テキスト"/>
        <xdr:cNvSpPr txBox="1"/>
      </xdr:nvSpPr>
      <xdr:spPr>
        <a:xfrm>
          <a:off x="22250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79</xdr:row>
      <xdr:rowOff>3811</xdr:rowOff>
    </xdr:from>
    <xdr:to>
      <xdr:col>32</xdr:col>
      <xdr:colOff>276225</xdr:colOff>
      <xdr:row>79</xdr:row>
      <xdr:rowOff>3811</xdr:rowOff>
    </xdr:to>
    <xdr:cxnSp macro="">
      <xdr:nvCxnSpPr>
        <xdr:cNvPr id="484" name="直線コネクタ 483"/>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11447</xdr:rowOff>
    </xdr:from>
    <xdr:ext cx="469744" cy="259045"/>
    <xdr:sp macro="" textlink="">
      <xdr:nvSpPr>
        <xdr:cNvPr id="485" name="【児童館】&#10;一人当たり面積平均値テキスト"/>
        <xdr:cNvSpPr txBox="1"/>
      </xdr:nvSpPr>
      <xdr:spPr>
        <a:xfrm>
          <a:off x="222504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33020</xdr:rowOff>
    </xdr:from>
    <xdr:to>
      <xdr:col>32</xdr:col>
      <xdr:colOff>238125</xdr:colOff>
      <xdr:row>82</xdr:row>
      <xdr:rowOff>134620</xdr:rowOff>
    </xdr:to>
    <xdr:sp macro="" textlink="">
      <xdr:nvSpPr>
        <xdr:cNvPr id="486" name="フローチャート : 判断 485"/>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492" name="円/楕円 491"/>
        <xdr:cNvSpPr/>
      </xdr:nvSpPr>
      <xdr:spPr>
        <a:xfrm>
          <a:off x="22110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158766</xdr:rowOff>
    </xdr:from>
    <xdr:ext cx="469744" cy="259045"/>
    <xdr:sp macro="" textlink="">
      <xdr:nvSpPr>
        <xdr:cNvPr id="493" name="【児童館】&#10;一人当たり面積該当値テキスト"/>
        <xdr:cNvSpPr txBox="1"/>
      </xdr:nvSpPr>
      <xdr:spPr>
        <a:xfrm>
          <a:off x="222504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4" name="正方形/長方形 49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1" name="正方形/長方形 50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6" name="テキスト ボックス 51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8" name="テキスト ボックス 5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69669</xdr:rowOff>
    </xdr:from>
    <xdr:to>
      <xdr:col>23</xdr:col>
      <xdr:colOff>516889</xdr:colOff>
      <xdr:row>108</xdr:row>
      <xdr:rowOff>128451</xdr:rowOff>
    </xdr:to>
    <xdr:cxnSp macro="">
      <xdr:nvCxnSpPr>
        <xdr:cNvPr id="520" name="直線コネクタ 519"/>
        <xdr:cNvCxnSpPr/>
      </xdr:nvCxnSpPr>
      <xdr:spPr>
        <a:xfrm flipV="1">
          <a:off x="16318864" y="1721466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21"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22" name="直線コネクタ 521"/>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16346</xdr:rowOff>
    </xdr:from>
    <xdr:ext cx="405111" cy="259045"/>
    <xdr:sp macro="" textlink="">
      <xdr:nvSpPr>
        <xdr:cNvPr id="523" name="【公民館】&#10;有形固定資産減価償却率最大値テキスト"/>
        <xdr:cNvSpPr txBox="1"/>
      </xdr:nvSpPr>
      <xdr:spPr>
        <a:xfrm>
          <a:off x="16408400" y="169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23</xdr:col>
      <xdr:colOff>428625</xdr:colOff>
      <xdr:row>100</xdr:row>
      <xdr:rowOff>69669</xdr:rowOff>
    </xdr:from>
    <xdr:to>
      <xdr:col>23</xdr:col>
      <xdr:colOff>606425</xdr:colOff>
      <xdr:row>100</xdr:row>
      <xdr:rowOff>69669</xdr:rowOff>
    </xdr:to>
    <xdr:cxnSp macro="">
      <xdr:nvCxnSpPr>
        <xdr:cNvPr id="524" name="直線コネクタ 523"/>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133185</xdr:rowOff>
    </xdr:from>
    <xdr:ext cx="405111" cy="259045"/>
    <xdr:sp macro="" textlink="">
      <xdr:nvSpPr>
        <xdr:cNvPr id="525" name="【公民館】&#10;有形固定資産減価償却率平均値テキスト"/>
        <xdr:cNvSpPr txBox="1"/>
      </xdr:nvSpPr>
      <xdr:spPr>
        <a:xfrm>
          <a:off x="16408400" y="1779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110308</xdr:rowOff>
    </xdr:from>
    <xdr:to>
      <xdr:col>23</xdr:col>
      <xdr:colOff>568325</xdr:colOff>
      <xdr:row>105</xdr:row>
      <xdr:rowOff>40458</xdr:rowOff>
    </xdr:to>
    <xdr:sp macro="" textlink="">
      <xdr:nvSpPr>
        <xdr:cNvPr id="526" name="フローチャート : 判断 525"/>
        <xdr:cNvSpPr/>
      </xdr:nvSpPr>
      <xdr:spPr>
        <a:xfrm>
          <a:off x="162687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77651</xdr:rowOff>
    </xdr:from>
    <xdr:to>
      <xdr:col>23</xdr:col>
      <xdr:colOff>568325</xdr:colOff>
      <xdr:row>109</xdr:row>
      <xdr:rowOff>7801</xdr:rowOff>
    </xdr:to>
    <xdr:sp macro="" textlink="">
      <xdr:nvSpPr>
        <xdr:cNvPr id="532" name="円/楕円 531"/>
        <xdr:cNvSpPr/>
      </xdr:nvSpPr>
      <xdr:spPr>
        <a:xfrm>
          <a:off x="16268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164028</xdr:rowOff>
    </xdr:from>
    <xdr:ext cx="405111" cy="259045"/>
    <xdr:sp macro="" textlink="">
      <xdr:nvSpPr>
        <xdr:cNvPr id="533" name="【公民館】&#10;有形固定資産減価償却率該当値テキスト"/>
        <xdr:cNvSpPr txBox="1"/>
      </xdr:nvSpPr>
      <xdr:spPr>
        <a:xfrm>
          <a:off x="16408400" y="185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4" name="正方形/長方形 53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1" name="正方形/長方形 54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4" name="テキスト ボックス 5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5" name="直線コネクタ 5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6" name="テキスト ボックス 5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7" name="直線コネクタ 5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8" name="テキスト ボックス 5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9" name="直線コネクタ 5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0" name="テキスト ボックス 5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1" name="直線コネクタ 5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2" name="テキスト ボックス 5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3" name="直線コネクタ 5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4" name="テキスト ボックス 5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7"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109</xdr:row>
      <xdr:rowOff>72389</xdr:rowOff>
    </xdr:to>
    <xdr:cxnSp macro="">
      <xdr:nvCxnSpPr>
        <xdr:cNvPr id="558" name="直線コネクタ 557"/>
        <xdr:cNvCxnSpPr/>
      </xdr:nvCxnSpPr>
      <xdr:spPr>
        <a:xfrm flipV="1">
          <a:off x="22160864" y="171983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76216</xdr:rowOff>
    </xdr:from>
    <xdr:ext cx="469744" cy="259045"/>
    <xdr:sp macro="" textlink="">
      <xdr:nvSpPr>
        <xdr:cNvPr id="559" name="【公民館】&#10;一人当たり面積最小値テキスト"/>
        <xdr:cNvSpPr txBox="1"/>
      </xdr:nvSpPr>
      <xdr:spPr>
        <a:xfrm>
          <a:off x="22250400" y="1876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109</xdr:row>
      <xdr:rowOff>72389</xdr:rowOff>
    </xdr:from>
    <xdr:to>
      <xdr:col>32</xdr:col>
      <xdr:colOff>276225</xdr:colOff>
      <xdr:row>109</xdr:row>
      <xdr:rowOff>72389</xdr:rowOff>
    </xdr:to>
    <xdr:cxnSp macro="">
      <xdr:nvCxnSpPr>
        <xdr:cNvPr id="560" name="直線コネクタ 559"/>
        <xdr:cNvCxnSpPr/>
      </xdr:nvCxnSpPr>
      <xdr:spPr>
        <a:xfrm>
          <a:off x="22072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561" name="【公民館】&#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0.486</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562" name="直線コネクタ 561"/>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129557</xdr:rowOff>
    </xdr:from>
    <xdr:ext cx="469744" cy="259045"/>
    <xdr:sp macro="" textlink="">
      <xdr:nvSpPr>
        <xdr:cNvPr id="563" name="【公民館】&#10;一人当たり面積平均値テキスト"/>
        <xdr:cNvSpPr txBox="1"/>
      </xdr:nvSpPr>
      <xdr:spPr>
        <a:xfrm>
          <a:off x="222504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564" name="フローチャート : 判断 563"/>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2539</xdr:rowOff>
    </xdr:from>
    <xdr:to>
      <xdr:col>32</xdr:col>
      <xdr:colOff>238125</xdr:colOff>
      <xdr:row>100</xdr:row>
      <xdr:rowOff>104139</xdr:rowOff>
    </xdr:to>
    <xdr:sp macro="" textlink="">
      <xdr:nvSpPr>
        <xdr:cNvPr id="570" name="円/楕円 569"/>
        <xdr:cNvSpPr/>
      </xdr:nvSpPr>
      <xdr:spPr>
        <a:xfrm>
          <a:off x="22110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127016</xdr:rowOff>
    </xdr:from>
    <xdr:ext cx="469744" cy="259045"/>
    <xdr:sp macro="" textlink="">
      <xdr:nvSpPr>
        <xdr:cNvPr id="571" name="【公民館】&#10;一人当たり面積該当値テキスト"/>
        <xdr:cNvSpPr txBox="1"/>
      </xdr:nvSpPr>
      <xdr:spPr>
        <a:xfrm>
          <a:off x="22250400" y="171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2" name="正方形/長方形 57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4" name="テキスト ボックス 57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類似団体と比較して有形固定資産減価償却率が高くなっている施設は、保育所、橋りょう・トンネル、学校施設である。このうち、保育所は</a:t>
          </a:r>
          <a:r>
            <a:rPr kumimoji="1" lang="en-US" altLang="ja-JP" sz="1300">
              <a:latin typeface="ＭＳ Ｐゴシック"/>
            </a:rPr>
            <a:t>3</a:t>
          </a:r>
          <a:r>
            <a:rPr kumimoji="1" lang="ja-JP" altLang="en-US" sz="1300">
              <a:latin typeface="ＭＳ Ｐゴシック"/>
            </a:rPr>
            <a:t>園中</a:t>
          </a:r>
          <a:r>
            <a:rPr kumimoji="1" lang="en-US" altLang="ja-JP" sz="1300">
              <a:latin typeface="ＭＳ Ｐゴシック"/>
            </a:rPr>
            <a:t>2</a:t>
          </a:r>
          <a:r>
            <a:rPr kumimoji="1" lang="ja-JP" altLang="en-US" sz="1300">
              <a:latin typeface="ＭＳ Ｐゴシック"/>
            </a:rPr>
            <a:t>園が</a:t>
          </a:r>
          <a:r>
            <a:rPr kumimoji="1" lang="en-US" altLang="ja-JP" sz="1300">
              <a:latin typeface="ＭＳ Ｐゴシック"/>
            </a:rPr>
            <a:t>75%</a:t>
          </a:r>
          <a:r>
            <a:rPr kumimoji="1" lang="ja-JP" altLang="en-US" sz="1300">
              <a:latin typeface="ＭＳ Ｐゴシック"/>
            </a:rPr>
            <a:t>を超える減価償却率になっており、また学校についても校舎本体の減価償却が終了した学校が</a:t>
          </a:r>
          <a:r>
            <a:rPr kumimoji="1" lang="en-US" altLang="ja-JP" sz="1300">
              <a:latin typeface="ＭＳ Ｐゴシック"/>
            </a:rPr>
            <a:t>11</a:t>
          </a:r>
          <a:r>
            <a:rPr kumimoji="1" lang="ja-JP" altLang="en-US" sz="1300">
              <a:latin typeface="ＭＳ Ｐゴシック"/>
            </a:rPr>
            <a:t>校中</a:t>
          </a:r>
          <a:r>
            <a:rPr kumimoji="1" lang="en-US" altLang="ja-JP" sz="1300">
              <a:latin typeface="ＭＳ Ｐゴシック"/>
            </a:rPr>
            <a:t>4</a:t>
          </a:r>
          <a:r>
            <a:rPr kumimoji="1" lang="ja-JP" altLang="en-US" sz="1300">
              <a:latin typeface="ＭＳ Ｐゴシック"/>
            </a:rPr>
            <a:t>校存在する。保育所については、子どもの安全に配慮し、不都合な個所を常に修繕・更新している。また、学校については、特に古くなっていた中学校が</a:t>
          </a:r>
          <a:r>
            <a:rPr kumimoji="1" lang="en-US" altLang="ja-JP" sz="1300">
              <a:latin typeface="ＭＳ Ｐゴシック"/>
            </a:rPr>
            <a:t>2</a:t>
          </a:r>
          <a:r>
            <a:rPr kumimoji="1" lang="ja-JP" altLang="en-US" sz="1300">
              <a:latin typeface="ＭＳ Ｐゴシック"/>
            </a:rPr>
            <a:t>校存在したため、平成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月に町内</a:t>
          </a:r>
          <a:r>
            <a:rPr kumimoji="1" lang="en-US" altLang="ja-JP" sz="1300">
              <a:latin typeface="ＭＳ Ｐゴシック"/>
            </a:rPr>
            <a:t>4</a:t>
          </a:r>
          <a:r>
            <a:rPr kumimoji="1" lang="ja-JP" altLang="en-US" sz="1300">
              <a:latin typeface="ＭＳ Ｐゴシック"/>
            </a:rPr>
            <a:t>中学校を</a:t>
          </a:r>
          <a:r>
            <a:rPr kumimoji="1" lang="en-US" altLang="ja-JP" sz="1300">
              <a:latin typeface="ＭＳ Ｐゴシック"/>
            </a:rPr>
            <a:t>1</a:t>
          </a:r>
          <a:r>
            <a:rPr kumimoji="1" lang="ja-JP" altLang="en-US" sz="1300">
              <a:latin typeface="ＭＳ Ｐゴシック"/>
            </a:rPr>
            <a:t>校に統合した。小学校については、大規模修繕を定期的に行いながら施設の管理を行っている。</a:t>
          </a:r>
          <a:endParaRPr kumimoji="1" lang="en-US" altLang="ja-JP" sz="1300">
            <a:latin typeface="ＭＳ Ｐゴシック"/>
          </a:endParaRPr>
        </a:p>
        <a:p>
          <a:r>
            <a:rPr kumimoji="1" lang="ja-JP" altLang="en-US" sz="1300">
              <a:solidFill>
                <a:schemeClr val="dk1"/>
              </a:solidFill>
              <a:effectLst/>
              <a:latin typeface="+mn-lt"/>
              <a:ea typeface="+mn-ea"/>
              <a:cs typeface="+mn-cs"/>
            </a:rPr>
            <a:t>　類似団体と比較して有形固定資産減価償却率が低</a:t>
          </a:r>
          <a:r>
            <a:rPr kumimoji="1" lang="ja-JP" altLang="ja-JP" sz="1300">
              <a:solidFill>
                <a:schemeClr val="dk1"/>
              </a:solidFill>
              <a:effectLst/>
              <a:latin typeface="+mn-lt"/>
              <a:ea typeface="+mn-ea"/>
              <a:cs typeface="+mn-cs"/>
            </a:rPr>
            <a:t>くなっている施設は、道路、公営住宅、児童館、公民館である。</a:t>
          </a:r>
          <a:r>
            <a:rPr kumimoji="1" lang="ja-JP" altLang="en-US" sz="1300">
              <a:solidFill>
                <a:schemeClr val="dk1"/>
              </a:solidFill>
              <a:effectLst/>
              <a:latin typeface="+mn-lt"/>
              <a:ea typeface="+mn-ea"/>
              <a:cs typeface="+mn-cs"/>
            </a:rPr>
            <a:t>このうち、公営住宅で築</a:t>
          </a:r>
          <a:r>
            <a:rPr kumimoji="1" lang="en-US" altLang="ja-JP" sz="1300">
              <a:solidFill>
                <a:schemeClr val="dk1"/>
              </a:solidFill>
              <a:effectLst/>
              <a:latin typeface="+mn-lt"/>
              <a:ea typeface="+mn-ea"/>
              <a:cs typeface="+mn-cs"/>
            </a:rPr>
            <a:t>40</a:t>
          </a:r>
          <a:r>
            <a:rPr kumimoji="1" lang="ja-JP" altLang="en-US" sz="1300">
              <a:solidFill>
                <a:schemeClr val="dk1"/>
              </a:solidFill>
              <a:effectLst/>
              <a:latin typeface="+mn-lt"/>
              <a:ea typeface="+mn-ea"/>
              <a:cs typeface="+mn-cs"/>
            </a:rPr>
            <a:t>年以上となる</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住宅について今後除却していく予定である。その他の公営住宅は、長寿命化計画により計画的に大規模改修を行っており、施設の適正管理に努めている。児童館については、町内に</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施設あり、築</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年と新しい施設である。公民館については</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施設中</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施設が比較的新しい施設となっている。残りの</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施設については、減価償却が終了または間もなく終了する施設となっている。古い施設の対応については、公共施設等総合管理計画の個別計画により、今後検討していく。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24,322
24,196
180.26
11,641,752
11,238,891
390,209
6,684,577
12,561,947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3810</xdr:rowOff>
    </xdr:from>
    <xdr:to>
      <xdr:col>6</xdr:col>
      <xdr:colOff>510540</xdr:colOff>
      <xdr:row>42</xdr:row>
      <xdr:rowOff>99060</xdr:rowOff>
    </xdr:to>
    <xdr:cxnSp macro="">
      <xdr:nvCxnSpPr>
        <xdr:cNvPr id="57" name="直線コネクタ 56"/>
        <xdr:cNvCxnSpPr/>
      </xdr:nvCxnSpPr>
      <xdr:spPr>
        <a:xfrm flipV="1">
          <a:off x="4634865" y="566166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図書館】&#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121937</xdr:rowOff>
    </xdr:from>
    <xdr:ext cx="405111" cy="259045"/>
    <xdr:sp macro="" textlink="">
      <xdr:nvSpPr>
        <xdr:cNvPr id="60" name="【図書館】&#10;有形固定資産減価償却率最大値テキスト"/>
        <xdr:cNvSpPr txBox="1"/>
      </xdr:nvSpPr>
      <xdr:spPr>
        <a:xfrm>
          <a:off x="47244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33</xdr:row>
      <xdr:rowOff>3810</xdr:rowOff>
    </xdr:from>
    <xdr:to>
      <xdr:col>6</xdr:col>
      <xdr:colOff>600075</xdr:colOff>
      <xdr:row>33</xdr:row>
      <xdr:rowOff>3810</xdr:rowOff>
    </xdr:to>
    <xdr:cxnSp macro="">
      <xdr:nvCxnSpPr>
        <xdr:cNvPr id="61" name="直線コネクタ 60"/>
        <xdr:cNvCxnSpPr/>
      </xdr:nvCxnSpPr>
      <xdr:spPr>
        <a:xfrm>
          <a:off x="4546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38117</xdr:rowOff>
    </xdr:from>
    <xdr:ext cx="405111" cy="259045"/>
    <xdr:sp macro="" textlink="">
      <xdr:nvSpPr>
        <xdr:cNvPr id="62" name="【図書館】&#10;有形固定資産減価償却率平均値テキスト"/>
        <xdr:cNvSpPr txBox="1"/>
      </xdr:nvSpPr>
      <xdr:spPr>
        <a:xfrm>
          <a:off x="47244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59690</xdr:rowOff>
    </xdr:from>
    <xdr:to>
      <xdr:col>6</xdr:col>
      <xdr:colOff>561975</xdr:colOff>
      <xdr:row>40</xdr:row>
      <xdr:rowOff>161290</xdr:rowOff>
    </xdr:to>
    <xdr:sp macro="" textlink="">
      <xdr:nvSpPr>
        <xdr:cNvPr id="63" name="フローチャート : 判断 62"/>
        <xdr:cNvSpPr/>
      </xdr:nvSpPr>
      <xdr:spPr>
        <a:xfrm>
          <a:off x="4584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124460</xdr:rowOff>
    </xdr:from>
    <xdr:to>
      <xdr:col>6</xdr:col>
      <xdr:colOff>561975</xdr:colOff>
      <xdr:row>33</xdr:row>
      <xdr:rowOff>54610</xdr:rowOff>
    </xdr:to>
    <xdr:sp macro="" textlink="">
      <xdr:nvSpPr>
        <xdr:cNvPr id="69" name="円/楕円 68"/>
        <xdr:cNvSpPr/>
      </xdr:nvSpPr>
      <xdr:spPr>
        <a:xfrm>
          <a:off x="45847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77487</xdr:rowOff>
    </xdr:from>
    <xdr:ext cx="405111" cy="259045"/>
    <xdr:sp macro="" textlink="">
      <xdr:nvSpPr>
        <xdr:cNvPr id="70" name="【図書館】&#10;有形固定資産減価償却率該当値テキスト"/>
        <xdr:cNvSpPr txBox="1"/>
      </xdr:nvSpPr>
      <xdr:spPr>
        <a:xfrm>
          <a:off x="4724400" y="556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114300</xdr:rowOff>
    </xdr:from>
    <xdr:to>
      <xdr:col>15</xdr:col>
      <xdr:colOff>180340</xdr:colOff>
      <xdr:row>42</xdr:row>
      <xdr:rowOff>127000</xdr:rowOff>
    </xdr:to>
    <xdr:cxnSp macro="">
      <xdr:nvCxnSpPr>
        <xdr:cNvPr id="95" name="直線コネクタ 94"/>
        <xdr:cNvCxnSpPr/>
      </xdr:nvCxnSpPr>
      <xdr:spPr>
        <a:xfrm flipV="1">
          <a:off x="10476865" y="59436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60977</xdr:rowOff>
    </xdr:from>
    <xdr:ext cx="469744" cy="259045"/>
    <xdr:sp macro="" textlink="">
      <xdr:nvSpPr>
        <xdr:cNvPr id="98" name="【図書館】&#10;一人当たり面積最大値テキスト"/>
        <xdr:cNvSpPr txBox="1"/>
      </xdr:nvSpPr>
      <xdr:spPr>
        <a:xfrm>
          <a:off x="105664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114300</xdr:rowOff>
    </xdr:from>
    <xdr:to>
      <xdr:col>15</xdr:col>
      <xdr:colOff>269875</xdr:colOff>
      <xdr:row>34</xdr:row>
      <xdr:rowOff>114300</xdr:rowOff>
    </xdr:to>
    <xdr:cxnSp macro="">
      <xdr:nvCxnSpPr>
        <xdr:cNvPr id="99" name="直線コネクタ 98"/>
        <xdr:cNvCxnSpPr/>
      </xdr:nvCxnSpPr>
      <xdr:spPr>
        <a:xfrm>
          <a:off x="10388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0"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1" name="フローチャート : 判断 10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42</xdr:row>
      <xdr:rowOff>76200</xdr:rowOff>
    </xdr:from>
    <xdr:to>
      <xdr:col>15</xdr:col>
      <xdr:colOff>231775</xdr:colOff>
      <xdr:row>43</xdr:row>
      <xdr:rowOff>6350</xdr:rowOff>
    </xdr:to>
    <xdr:sp macro="" textlink="">
      <xdr:nvSpPr>
        <xdr:cNvPr id="107" name="円/楕円 106"/>
        <xdr:cNvSpPr/>
      </xdr:nvSpPr>
      <xdr:spPr>
        <a:xfrm>
          <a:off x="10426700" y="72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162577</xdr:rowOff>
    </xdr:from>
    <xdr:ext cx="469744" cy="259045"/>
    <xdr:sp macro="" textlink="">
      <xdr:nvSpPr>
        <xdr:cNvPr id="108" name="【図書館】&#10;一人当たり面積該当値テキスト"/>
        <xdr:cNvSpPr txBox="1"/>
      </xdr:nvSpPr>
      <xdr:spPr>
        <a:xfrm>
          <a:off x="105664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1" name="テキスト ボックス 13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81643</xdr:rowOff>
    </xdr:from>
    <xdr:to>
      <xdr:col>6</xdr:col>
      <xdr:colOff>510540</xdr:colOff>
      <xdr:row>64</xdr:row>
      <xdr:rowOff>120831</xdr:rowOff>
    </xdr:to>
    <xdr:cxnSp macro="">
      <xdr:nvCxnSpPr>
        <xdr:cNvPr id="135" name="直線コネクタ 134"/>
        <xdr:cNvCxnSpPr/>
      </xdr:nvCxnSpPr>
      <xdr:spPr>
        <a:xfrm flipV="1">
          <a:off x="4634865" y="968284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36" name="【体育館・プー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37" name="直線コネクタ 13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28320</xdr:rowOff>
    </xdr:from>
    <xdr:ext cx="405111" cy="259045"/>
    <xdr:sp macro="" textlink="">
      <xdr:nvSpPr>
        <xdr:cNvPr id="138" name="【体育館・プール】&#10;有形固定資産減価償却率最大値テキスト"/>
        <xdr:cNvSpPr txBox="1"/>
      </xdr:nvSpPr>
      <xdr:spPr>
        <a:xfrm>
          <a:off x="47244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56</xdr:row>
      <xdr:rowOff>81643</xdr:rowOff>
    </xdr:from>
    <xdr:to>
      <xdr:col>6</xdr:col>
      <xdr:colOff>600075</xdr:colOff>
      <xdr:row>56</xdr:row>
      <xdr:rowOff>81643</xdr:rowOff>
    </xdr:to>
    <xdr:cxnSp macro="">
      <xdr:nvCxnSpPr>
        <xdr:cNvPr id="139" name="直線コネクタ 138"/>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2739</xdr:rowOff>
    </xdr:from>
    <xdr:ext cx="405111" cy="259045"/>
    <xdr:sp macro="" textlink="">
      <xdr:nvSpPr>
        <xdr:cNvPr id="140" name="【体育館・プール】&#10;有形固定資産減価償却率平均値テキスト"/>
        <xdr:cNvSpPr txBox="1"/>
      </xdr:nvSpPr>
      <xdr:spPr>
        <a:xfrm>
          <a:off x="4724400" y="1063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24312</xdr:rowOff>
    </xdr:from>
    <xdr:to>
      <xdr:col>6</xdr:col>
      <xdr:colOff>561975</xdr:colOff>
      <xdr:row>62</xdr:row>
      <xdr:rowOff>125912</xdr:rowOff>
    </xdr:to>
    <xdr:sp macro="" textlink="">
      <xdr:nvSpPr>
        <xdr:cNvPr id="141" name="フローチャート : 判断 140"/>
        <xdr:cNvSpPr/>
      </xdr:nvSpPr>
      <xdr:spPr>
        <a:xfrm>
          <a:off x="45847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30843</xdr:rowOff>
    </xdr:from>
    <xdr:to>
      <xdr:col>6</xdr:col>
      <xdr:colOff>561975</xdr:colOff>
      <xdr:row>56</xdr:row>
      <xdr:rowOff>132443</xdr:rowOff>
    </xdr:to>
    <xdr:sp macro="" textlink="">
      <xdr:nvSpPr>
        <xdr:cNvPr id="147" name="円/楕円 146"/>
        <xdr:cNvSpPr/>
      </xdr:nvSpPr>
      <xdr:spPr>
        <a:xfrm>
          <a:off x="4584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155320</xdr:rowOff>
    </xdr:from>
    <xdr:ext cx="405111" cy="259045"/>
    <xdr:sp macro="" textlink="">
      <xdr:nvSpPr>
        <xdr:cNvPr id="148" name="【体育館・プール】&#10;有形固定資産減価償却率該当値テキスト"/>
        <xdr:cNvSpPr txBox="1"/>
      </xdr:nvSpPr>
      <xdr:spPr>
        <a:xfrm>
          <a:off x="4724400" y="958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64</xdr:row>
      <xdr:rowOff>58783</xdr:rowOff>
    </xdr:to>
    <xdr:cxnSp macro="">
      <xdr:nvCxnSpPr>
        <xdr:cNvPr id="175" name="直線コネクタ 174"/>
        <xdr:cNvCxnSpPr/>
      </xdr:nvCxnSpPr>
      <xdr:spPr>
        <a:xfrm flipV="1">
          <a:off x="10476865" y="964692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62610</xdr:rowOff>
    </xdr:from>
    <xdr:ext cx="469744" cy="259045"/>
    <xdr:sp macro="" textlink="">
      <xdr:nvSpPr>
        <xdr:cNvPr id="176" name="【体育館・プール】&#10;一人当たり面積最小値テキスト"/>
        <xdr:cNvSpPr txBox="1"/>
      </xdr:nvSpPr>
      <xdr:spPr>
        <a:xfrm>
          <a:off x="10566400"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58783</xdr:rowOff>
    </xdr:from>
    <xdr:to>
      <xdr:col>15</xdr:col>
      <xdr:colOff>269875</xdr:colOff>
      <xdr:row>64</xdr:row>
      <xdr:rowOff>58783</xdr:rowOff>
    </xdr:to>
    <xdr:cxnSp macro="">
      <xdr:nvCxnSpPr>
        <xdr:cNvPr id="177" name="直線コネクタ 176"/>
        <xdr:cNvCxnSpPr/>
      </xdr:nvCxnSpPr>
      <xdr:spPr>
        <a:xfrm>
          <a:off x="10388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8"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0.546</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9" name="直線コネクタ 178"/>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123933</xdr:rowOff>
    </xdr:from>
    <xdr:ext cx="469744" cy="259045"/>
    <xdr:sp macro="" textlink="">
      <xdr:nvSpPr>
        <xdr:cNvPr id="180" name="【体育館・プール】&#10;一人当たり面積平均値テキスト"/>
        <xdr:cNvSpPr txBox="1"/>
      </xdr:nvSpPr>
      <xdr:spPr>
        <a:xfrm>
          <a:off x="10566400" y="1041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101056</xdr:rowOff>
    </xdr:from>
    <xdr:to>
      <xdr:col>15</xdr:col>
      <xdr:colOff>231775</xdr:colOff>
      <xdr:row>62</xdr:row>
      <xdr:rowOff>31206</xdr:rowOff>
    </xdr:to>
    <xdr:sp macro="" textlink="">
      <xdr:nvSpPr>
        <xdr:cNvPr id="181" name="フローチャート : 判断 180"/>
        <xdr:cNvSpPr/>
      </xdr:nvSpPr>
      <xdr:spPr>
        <a:xfrm>
          <a:off x="104267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120650</xdr:rowOff>
    </xdr:from>
    <xdr:to>
      <xdr:col>15</xdr:col>
      <xdr:colOff>231775</xdr:colOff>
      <xdr:row>64</xdr:row>
      <xdr:rowOff>50800</xdr:rowOff>
    </xdr:to>
    <xdr:sp macro="" textlink="">
      <xdr:nvSpPr>
        <xdr:cNvPr id="187" name="円/楕円 186"/>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35577</xdr:rowOff>
    </xdr:from>
    <xdr:ext cx="469744" cy="259045"/>
    <xdr:sp macro="" textlink="">
      <xdr:nvSpPr>
        <xdr:cNvPr id="188" name="【体育館・プール】&#10;一人当たり面積該当値テキスト"/>
        <xdr:cNvSpPr txBox="1"/>
      </xdr:nvSpPr>
      <xdr:spPr>
        <a:xfrm>
          <a:off x="10566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9" name="正方形/長方形 18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6" name="正方形/長方形 195"/>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7" name="正方形/長方形 19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04" name="正方形/長方形 203"/>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5" name="正方形/長方形 20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12" name="正方形/長方形 211"/>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5" name="テキスト ボックス 2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5" name="テキスト ボックス 22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8"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36195</xdr:rowOff>
    </xdr:from>
    <xdr:to>
      <xdr:col>6</xdr:col>
      <xdr:colOff>510540</xdr:colOff>
      <xdr:row>108</xdr:row>
      <xdr:rowOff>83820</xdr:rowOff>
    </xdr:to>
    <xdr:cxnSp macro="">
      <xdr:nvCxnSpPr>
        <xdr:cNvPr id="229" name="直線コネクタ 228"/>
        <xdr:cNvCxnSpPr/>
      </xdr:nvCxnSpPr>
      <xdr:spPr>
        <a:xfrm flipV="1">
          <a:off x="4634865" y="1735264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30"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31" name="直線コネクタ 230"/>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154322</xdr:rowOff>
    </xdr:from>
    <xdr:ext cx="405111" cy="259045"/>
    <xdr:sp macro="" textlink="">
      <xdr:nvSpPr>
        <xdr:cNvPr id="232" name="【市民会館】&#10;有形固定資産減価償却率最大値テキスト"/>
        <xdr:cNvSpPr txBox="1"/>
      </xdr:nvSpPr>
      <xdr:spPr>
        <a:xfrm>
          <a:off x="4724400" y="1712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6</xdr:col>
      <xdr:colOff>422275</xdr:colOff>
      <xdr:row>101</xdr:row>
      <xdr:rowOff>36195</xdr:rowOff>
    </xdr:from>
    <xdr:to>
      <xdr:col>6</xdr:col>
      <xdr:colOff>600075</xdr:colOff>
      <xdr:row>101</xdr:row>
      <xdr:rowOff>36195</xdr:rowOff>
    </xdr:to>
    <xdr:cxnSp macro="">
      <xdr:nvCxnSpPr>
        <xdr:cNvPr id="233" name="直線コネクタ 232"/>
        <xdr:cNvCxnSpPr/>
      </xdr:nvCxnSpPr>
      <xdr:spPr>
        <a:xfrm>
          <a:off x="4546600" y="1735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53357</xdr:rowOff>
    </xdr:from>
    <xdr:ext cx="405111" cy="259045"/>
    <xdr:sp macro="" textlink="">
      <xdr:nvSpPr>
        <xdr:cNvPr id="234" name="【市民会館】&#10;有形固定資産減価償却率平均値テキスト"/>
        <xdr:cNvSpPr txBox="1"/>
      </xdr:nvSpPr>
      <xdr:spPr>
        <a:xfrm>
          <a:off x="4724400" y="1822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74930</xdr:rowOff>
    </xdr:from>
    <xdr:to>
      <xdr:col>6</xdr:col>
      <xdr:colOff>561975</xdr:colOff>
      <xdr:row>107</xdr:row>
      <xdr:rowOff>5080</xdr:rowOff>
    </xdr:to>
    <xdr:sp macro="" textlink="">
      <xdr:nvSpPr>
        <xdr:cNvPr id="235" name="フローチャート : 判断 234"/>
        <xdr:cNvSpPr/>
      </xdr:nvSpPr>
      <xdr:spPr>
        <a:xfrm>
          <a:off x="45847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6" name="テキスト ボックス 2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241" name="円/楕円 240"/>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29227</xdr:rowOff>
    </xdr:from>
    <xdr:ext cx="405111" cy="259045"/>
    <xdr:sp macro="" textlink="">
      <xdr:nvSpPr>
        <xdr:cNvPr id="242" name="【市民会館】&#10;有形固定資産減価償却率該当値テキスト"/>
        <xdr:cNvSpPr txBox="1"/>
      </xdr:nvSpPr>
      <xdr:spPr>
        <a:xfrm>
          <a:off x="4724400"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43" name="正方形/長方形 24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50" name="正方形/長方形 24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3" name="テキスト ボックス 25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4" name="直線コネクタ 25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5" name="テキスト ボックス 25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6" name="直線コネクタ 25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7" name="テキスト ボックス 25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8" name="直線コネクタ 25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9" name="テキスト ボックス 25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0" name="直線コネクタ 25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1" name="テキスト ボックス 26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64"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46482</xdr:rowOff>
    </xdr:from>
    <xdr:to>
      <xdr:col>15</xdr:col>
      <xdr:colOff>180340</xdr:colOff>
      <xdr:row>107</xdr:row>
      <xdr:rowOff>96774</xdr:rowOff>
    </xdr:to>
    <xdr:cxnSp macro="">
      <xdr:nvCxnSpPr>
        <xdr:cNvPr id="265" name="直線コネクタ 264"/>
        <xdr:cNvCxnSpPr/>
      </xdr:nvCxnSpPr>
      <xdr:spPr>
        <a:xfrm flipV="1">
          <a:off x="10476865" y="1736293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100601</xdr:rowOff>
    </xdr:from>
    <xdr:ext cx="469744" cy="259045"/>
    <xdr:sp macro="" textlink="">
      <xdr:nvSpPr>
        <xdr:cNvPr id="266" name="【市民会館】&#10;一人当たり面積最小値テキスト"/>
        <xdr:cNvSpPr txBox="1"/>
      </xdr:nvSpPr>
      <xdr:spPr>
        <a:xfrm>
          <a:off x="105664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107</xdr:row>
      <xdr:rowOff>96774</xdr:rowOff>
    </xdr:from>
    <xdr:to>
      <xdr:col>15</xdr:col>
      <xdr:colOff>269875</xdr:colOff>
      <xdr:row>107</xdr:row>
      <xdr:rowOff>96774</xdr:rowOff>
    </xdr:to>
    <xdr:cxnSp macro="">
      <xdr:nvCxnSpPr>
        <xdr:cNvPr id="267" name="直線コネクタ 266"/>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164609</xdr:rowOff>
    </xdr:from>
    <xdr:ext cx="469744" cy="259045"/>
    <xdr:sp macro="" textlink="">
      <xdr:nvSpPr>
        <xdr:cNvPr id="268" name="【市民会館】&#10;一人当たり面積最大値テキスト"/>
        <xdr:cNvSpPr txBox="1"/>
      </xdr:nvSpPr>
      <xdr:spPr>
        <a:xfrm>
          <a:off x="105664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0.369</a:t>
          </a:r>
          <a:endParaRPr kumimoji="1" lang="ja-JP" altLang="en-US" sz="1000" b="1">
            <a:latin typeface="ＭＳ Ｐゴシック"/>
          </a:endParaRPr>
        </a:p>
      </xdr:txBody>
    </xdr:sp>
    <xdr:clientData/>
  </xdr:oneCellAnchor>
  <xdr:twoCellAnchor>
    <xdr:from>
      <xdr:col>15</xdr:col>
      <xdr:colOff>92075</xdr:colOff>
      <xdr:row>101</xdr:row>
      <xdr:rowOff>46482</xdr:rowOff>
    </xdr:from>
    <xdr:to>
      <xdr:col>15</xdr:col>
      <xdr:colOff>269875</xdr:colOff>
      <xdr:row>101</xdr:row>
      <xdr:rowOff>46482</xdr:rowOff>
    </xdr:to>
    <xdr:cxnSp macro="">
      <xdr:nvCxnSpPr>
        <xdr:cNvPr id="269" name="直線コネクタ 268"/>
        <xdr:cNvCxnSpPr/>
      </xdr:nvCxnSpPr>
      <xdr:spPr>
        <a:xfrm>
          <a:off x="10388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59707</xdr:rowOff>
    </xdr:from>
    <xdr:ext cx="469744" cy="259045"/>
    <xdr:sp macro="" textlink="">
      <xdr:nvSpPr>
        <xdr:cNvPr id="270" name="【市民会館】&#10;一人当たり面積平均値テキスト"/>
        <xdr:cNvSpPr txBox="1"/>
      </xdr:nvSpPr>
      <xdr:spPr>
        <a:xfrm>
          <a:off x="10566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0.210</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36830</xdr:rowOff>
    </xdr:from>
    <xdr:to>
      <xdr:col>15</xdr:col>
      <xdr:colOff>231775</xdr:colOff>
      <xdr:row>105</xdr:row>
      <xdr:rowOff>138430</xdr:rowOff>
    </xdr:to>
    <xdr:sp macro="" textlink="">
      <xdr:nvSpPr>
        <xdr:cNvPr id="271" name="フローチャート : 判断 270"/>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2" name="テキスト ボックス 2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3" name="テキスト ボックス 2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4" name="テキスト ボックス 2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5" name="テキスト ボックス 2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6" name="テキスト ボックス 2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130556</xdr:rowOff>
    </xdr:from>
    <xdr:to>
      <xdr:col>15</xdr:col>
      <xdr:colOff>231775</xdr:colOff>
      <xdr:row>107</xdr:row>
      <xdr:rowOff>60706</xdr:rowOff>
    </xdr:to>
    <xdr:sp macro="" textlink="">
      <xdr:nvSpPr>
        <xdr:cNvPr id="277" name="円/楕円 276"/>
        <xdr:cNvSpPr/>
      </xdr:nvSpPr>
      <xdr:spPr>
        <a:xfrm>
          <a:off x="10426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45483</xdr:rowOff>
    </xdr:from>
    <xdr:ext cx="469744" cy="259045"/>
    <xdr:sp macro="" textlink="">
      <xdr:nvSpPr>
        <xdr:cNvPr id="278" name="【市民会館】&#10;一人当たり面積該当値テキスト"/>
        <xdr:cNvSpPr txBox="1"/>
      </xdr:nvSpPr>
      <xdr:spPr>
        <a:xfrm>
          <a:off x="10566400" y="1821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9" name="正方形/長方形 27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6" name="正方形/長方形 285"/>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7" name="正方形/長方形 28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4" name="正方形/長方形 293"/>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5" name="正方形/長方形 29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02" name="正方形/長方形 30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06" name="直線コネクタ 30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07" name="テキスト ボックス 30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8" name="直線コネクタ 3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9" name="テキスト ボックス 3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10" name="直線コネクタ 30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11" name="テキスト ボックス 31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2" name="直線コネクタ 3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3" name="テキスト ボックス 3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34290</xdr:rowOff>
    </xdr:from>
    <xdr:to>
      <xdr:col>23</xdr:col>
      <xdr:colOff>516889</xdr:colOff>
      <xdr:row>62</xdr:row>
      <xdr:rowOff>160020</xdr:rowOff>
    </xdr:to>
    <xdr:cxnSp macro="">
      <xdr:nvCxnSpPr>
        <xdr:cNvPr id="315" name="直線コネクタ 314"/>
        <xdr:cNvCxnSpPr/>
      </xdr:nvCxnSpPr>
      <xdr:spPr>
        <a:xfrm flipV="1">
          <a:off x="16318864" y="96354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163847</xdr:rowOff>
    </xdr:from>
    <xdr:ext cx="405111" cy="259045"/>
    <xdr:sp macro="" textlink="">
      <xdr:nvSpPr>
        <xdr:cNvPr id="316" name="【保健センター・保健所】&#10;有形固定資産減価償却率最小値テキスト"/>
        <xdr:cNvSpPr txBox="1"/>
      </xdr:nvSpPr>
      <xdr:spPr>
        <a:xfrm>
          <a:off x="164084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62</xdr:row>
      <xdr:rowOff>160020</xdr:rowOff>
    </xdr:from>
    <xdr:to>
      <xdr:col>23</xdr:col>
      <xdr:colOff>606425</xdr:colOff>
      <xdr:row>62</xdr:row>
      <xdr:rowOff>160020</xdr:rowOff>
    </xdr:to>
    <xdr:cxnSp macro="">
      <xdr:nvCxnSpPr>
        <xdr:cNvPr id="317" name="直線コネクタ 316"/>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152417</xdr:rowOff>
    </xdr:from>
    <xdr:ext cx="405111" cy="259045"/>
    <xdr:sp macro="" textlink="">
      <xdr:nvSpPr>
        <xdr:cNvPr id="318" name="【保健センター・保健所】&#10;有形固定資産減価償却率最大値テキスト"/>
        <xdr:cNvSpPr txBox="1"/>
      </xdr:nvSpPr>
      <xdr:spPr>
        <a:xfrm>
          <a:off x="164084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23</xdr:col>
      <xdr:colOff>428625</xdr:colOff>
      <xdr:row>56</xdr:row>
      <xdr:rowOff>34290</xdr:rowOff>
    </xdr:from>
    <xdr:to>
      <xdr:col>23</xdr:col>
      <xdr:colOff>606425</xdr:colOff>
      <xdr:row>56</xdr:row>
      <xdr:rowOff>34290</xdr:rowOff>
    </xdr:to>
    <xdr:cxnSp macro="">
      <xdr:nvCxnSpPr>
        <xdr:cNvPr id="319" name="直線コネクタ 318"/>
        <xdr:cNvCxnSpPr/>
      </xdr:nvCxnSpPr>
      <xdr:spPr>
        <a:xfrm>
          <a:off x="16230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92092</xdr:rowOff>
    </xdr:from>
    <xdr:ext cx="405111" cy="259045"/>
    <xdr:sp macro="" textlink="">
      <xdr:nvSpPr>
        <xdr:cNvPr id="320" name="【保健センター・保健所】&#10;有形固定資産減価償却率平均値テキスト"/>
        <xdr:cNvSpPr txBox="1"/>
      </xdr:nvSpPr>
      <xdr:spPr>
        <a:xfrm>
          <a:off x="164084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69215</xdr:rowOff>
    </xdr:from>
    <xdr:to>
      <xdr:col>23</xdr:col>
      <xdr:colOff>568325</xdr:colOff>
      <xdr:row>60</xdr:row>
      <xdr:rowOff>170815</xdr:rowOff>
    </xdr:to>
    <xdr:sp macro="" textlink="">
      <xdr:nvSpPr>
        <xdr:cNvPr id="321" name="フローチャート : 判断 320"/>
        <xdr:cNvSpPr/>
      </xdr:nvSpPr>
      <xdr:spPr>
        <a:xfrm>
          <a:off x="16268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2" name="テキスト ボックス 3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3" name="テキスト ボックス 3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4" name="テキスト ボックス 3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5" name="テキスト ボックス 3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6" name="テキスト ボックス 3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80645</xdr:rowOff>
    </xdr:from>
    <xdr:to>
      <xdr:col>23</xdr:col>
      <xdr:colOff>568325</xdr:colOff>
      <xdr:row>62</xdr:row>
      <xdr:rowOff>10795</xdr:rowOff>
    </xdr:to>
    <xdr:sp macro="" textlink="">
      <xdr:nvSpPr>
        <xdr:cNvPr id="327" name="円/楕円 326"/>
        <xdr:cNvSpPr/>
      </xdr:nvSpPr>
      <xdr:spPr>
        <a:xfrm>
          <a:off x="16268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59072</xdr:rowOff>
    </xdr:from>
    <xdr:ext cx="405111" cy="259045"/>
    <xdr:sp macro="" textlink="">
      <xdr:nvSpPr>
        <xdr:cNvPr id="328" name="【保健センター・保健所】&#10;有形固定資産減価償却率該当値テキスト"/>
        <xdr:cNvSpPr txBox="1"/>
      </xdr:nvSpPr>
      <xdr:spPr>
        <a:xfrm>
          <a:off x="164084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9" name="正方形/長方形 32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0" name="正方形/長方形 3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1" name="正方形/長方形 3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2" name="正方形/長方形 3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3" name="正方形/長方形 3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4" name="正方形/長方形 3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5" name="正方形/長方形 3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6" name="正方形/長方形 33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7" name="テキスト ボックス 3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8" name="直線コネクタ 3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9" name="テキスト ボックス 3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0" name="直線コネクタ 3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1" name="テキスト ボックス 3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2" name="直線コネクタ 3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3" name="テキスト ボックス 3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4" name="直線コネクタ 3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5" name="テキスト ボックス 3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6" name="直線コネクタ 3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7" name="テキスト ボックス 3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8" name="直線コネクタ 3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9" name="テキスト ボックス 3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2"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19050</xdr:rowOff>
    </xdr:from>
    <xdr:to>
      <xdr:col>32</xdr:col>
      <xdr:colOff>186689</xdr:colOff>
      <xdr:row>64</xdr:row>
      <xdr:rowOff>0</xdr:rowOff>
    </xdr:to>
    <xdr:cxnSp macro="">
      <xdr:nvCxnSpPr>
        <xdr:cNvPr id="353" name="直線コネクタ 352"/>
        <xdr:cNvCxnSpPr/>
      </xdr:nvCxnSpPr>
      <xdr:spPr>
        <a:xfrm flipV="1">
          <a:off x="22160864" y="944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354"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355" name="直線コネクタ 354"/>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137177</xdr:rowOff>
    </xdr:from>
    <xdr:ext cx="469744" cy="259045"/>
    <xdr:sp macro="" textlink="">
      <xdr:nvSpPr>
        <xdr:cNvPr id="356" name="【保健センター・保健所】&#10;一人当たり面積最大値テキスト"/>
        <xdr:cNvSpPr txBox="1"/>
      </xdr:nvSpPr>
      <xdr:spPr>
        <a:xfrm>
          <a:off x="222504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55</xdr:row>
      <xdr:rowOff>19050</xdr:rowOff>
    </xdr:from>
    <xdr:to>
      <xdr:col>32</xdr:col>
      <xdr:colOff>276225</xdr:colOff>
      <xdr:row>55</xdr:row>
      <xdr:rowOff>19050</xdr:rowOff>
    </xdr:to>
    <xdr:cxnSp macro="">
      <xdr:nvCxnSpPr>
        <xdr:cNvPr id="357" name="直線コネクタ 356"/>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41927</xdr:rowOff>
    </xdr:from>
    <xdr:ext cx="469744" cy="259045"/>
    <xdr:sp macro="" textlink="">
      <xdr:nvSpPr>
        <xdr:cNvPr id="358" name="【保健センター・保健所】&#10;一人当たり面積平均値テキスト"/>
        <xdr:cNvSpPr txBox="1"/>
      </xdr:nvSpPr>
      <xdr:spPr>
        <a:xfrm>
          <a:off x="22250400" y="998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63500</xdr:rowOff>
    </xdr:from>
    <xdr:to>
      <xdr:col>32</xdr:col>
      <xdr:colOff>238125</xdr:colOff>
      <xdr:row>58</xdr:row>
      <xdr:rowOff>165100</xdr:rowOff>
    </xdr:to>
    <xdr:sp macro="" textlink="">
      <xdr:nvSpPr>
        <xdr:cNvPr id="359" name="フローチャート : 判断 358"/>
        <xdr:cNvSpPr/>
      </xdr:nvSpPr>
      <xdr:spPr>
        <a:xfrm>
          <a:off x="22110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101600</xdr:rowOff>
    </xdr:from>
    <xdr:to>
      <xdr:col>32</xdr:col>
      <xdr:colOff>238125</xdr:colOff>
      <xdr:row>57</xdr:row>
      <xdr:rowOff>31750</xdr:rowOff>
    </xdr:to>
    <xdr:sp macro="" textlink="">
      <xdr:nvSpPr>
        <xdr:cNvPr id="365" name="円/楕円 364"/>
        <xdr:cNvSpPr/>
      </xdr:nvSpPr>
      <xdr:spPr>
        <a:xfrm>
          <a:off x="22110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124477</xdr:rowOff>
    </xdr:from>
    <xdr:ext cx="469744" cy="259045"/>
    <xdr:sp macro="" textlink="">
      <xdr:nvSpPr>
        <xdr:cNvPr id="366" name="【保健センター・保健所】&#10;一人当たり面積該当値テキスト"/>
        <xdr:cNvSpPr txBox="1"/>
      </xdr:nvSpPr>
      <xdr:spPr>
        <a:xfrm>
          <a:off x="22250400"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7" name="正方形/長方形 36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4" name="正方形/長方形 37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5" name="正方形/長方形 37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2" name="正方形/長方形 38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3" name="正方形/長方形 38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0" name="正方形/長方形 38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1" name="テキスト ボックス 3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2" name="直線コネクタ 3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3" name="テキスト ボックス 3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4" name="直線コネクタ 3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5" name="テキスト ボックス 3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6" name="直線コネクタ 3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7" name="テキスト ボックス 3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8" name="直線コネクタ 3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9" name="テキスト ボックス 3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00" name="直線コネクタ 3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01" name="テキスト ボックス 4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2" name="直線コネクタ 4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3" name="テキスト ボックス 4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3048</xdr:rowOff>
    </xdr:from>
    <xdr:to>
      <xdr:col>23</xdr:col>
      <xdr:colOff>516889</xdr:colOff>
      <xdr:row>107</xdr:row>
      <xdr:rowOff>165354</xdr:rowOff>
    </xdr:to>
    <xdr:cxnSp macro="">
      <xdr:nvCxnSpPr>
        <xdr:cNvPr id="405" name="直線コネクタ 404"/>
        <xdr:cNvCxnSpPr/>
      </xdr:nvCxnSpPr>
      <xdr:spPr>
        <a:xfrm flipV="1">
          <a:off x="16318864" y="173194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406"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407" name="直線コネクタ 406"/>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121175</xdr:rowOff>
    </xdr:from>
    <xdr:ext cx="405111" cy="259045"/>
    <xdr:sp macro="" textlink="">
      <xdr:nvSpPr>
        <xdr:cNvPr id="408" name="【庁舎】&#10;有形固定資産減価償却率最大値テキスト"/>
        <xdr:cNvSpPr txBox="1"/>
      </xdr:nvSpPr>
      <xdr:spPr>
        <a:xfrm>
          <a:off x="16408400" y="1709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23</xdr:col>
      <xdr:colOff>428625</xdr:colOff>
      <xdr:row>101</xdr:row>
      <xdr:rowOff>3048</xdr:rowOff>
    </xdr:from>
    <xdr:to>
      <xdr:col>23</xdr:col>
      <xdr:colOff>606425</xdr:colOff>
      <xdr:row>101</xdr:row>
      <xdr:rowOff>3048</xdr:rowOff>
    </xdr:to>
    <xdr:cxnSp macro="">
      <xdr:nvCxnSpPr>
        <xdr:cNvPr id="409" name="直線コネクタ 408"/>
        <xdr:cNvCxnSpPr/>
      </xdr:nvCxnSpPr>
      <xdr:spPr>
        <a:xfrm>
          <a:off x="16230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90695</xdr:rowOff>
    </xdr:from>
    <xdr:ext cx="405111" cy="259045"/>
    <xdr:sp macro="" textlink="">
      <xdr:nvSpPr>
        <xdr:cNvPr id="410" name="【庁舎】&#10;有形固定資産減価償却率平均値テキスト"/>
        <xdr:cNvSpPr txBox="1"/>
      </xdr:nvSpPr>
      <xdr:spPr>
        <a:xfrm>
          <a:off x="16408400" y="1826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112268</xdr:rowOff>
    </xdr:from>
    <xdr:to>
      <xdr:col>23</xdr:col>
      <xdr:colOff>568325</xdr:colOff>
      <xdr:row>107</xdr:row>
      <xdr:rowOff>42418</xdr:rowOff>
    </xdr:to>
    <xdr:sp macro="" textlink="">
      <xdr:nvSpPr>
        <xdr:cNvPr id="411" name="フローチャート : 判断 410"/>
        <xdr:cNvSpPr/>
      </xdr:nvSpPr>
      <xdr:spPr>
        <a:xfrm>
          <a:off x="162687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2" name="テキスト ボックス 4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3" name="テキスト ボックス 4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4" name="テキスト ボックス 4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5" name="テキスト ボックス 4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6" name="テキスト ボックス 4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48261</xdr:rowOff>
    </xdr:from>
    <xdr:to>
      <xdr:col>23</xdr:col>
      <xdr:colOff>568325</xdr:colOff>
      <xdr:row>102</xdr:row>
      <xdr:rowOff>149861</xdr:rowOff>
    </xdr:to>
    <xdr:sp macro="" textlink="">
      <xdr:nvSpPr>
        <xdr:cNvPr id="417" name="円/楕円 416"/>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71138</xdr:rowOff>
    </xdr:from>
    <xdr:ext cx="405111" cy="259045"/>
    <xdr:sp macro="" textlink="">
      <xdr:nvSpPr>
        <xdr:cNvPr id="418" name="【庁舎】&#10;有形固定資産減価償却率該当値テキスト"/>
        <xdr:cNvSpPr txBox="1"/>
      </xdr:nvSpPr>
      <xdr:spPr>
        <a:xfrm>
          <a:off x="164084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9" name="正方形/長方形 41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0" name="正方形/長方形 4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1" name="正方形/長方形 4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2" name="正方形/長方形 4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3" name="正方形/長方形 4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4" name="正方形/長方形 4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5" name="正方形/長方形 4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6" name="正方形/長方形 42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7" name="テキスト ボックス 4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8" name="直線コネクタ 4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29" name="直線コネクタ 4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30" name="テキスト ボックス 4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1" name="直線コネクタ 4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2" name="テキスト ボックス 4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3" name="直線コネクタ 4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4" name="テキスト ボックス 4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5" name="直線コネクタ 4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6" name="テキスト ボックス 4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7" name="直線コネクタ 4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8" name="テキスト ボックス 4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9" name="直線コネクタ 4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0" name="テキスト ボックス 4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107</xdr:row>
      <xdr:rowOff>43814</xdr:rowOff>
    </xdr:to>
    <xdr:cxnSp macro="">
      <xdr:nvCxnSpPr>
        <xdr:cNvPr id="442" name="直線コネクタ 441"/>
        <xdr:cNvCxnSpPr/>
      </xdr:nvCxnSpPr>
      <xdr:spPr>
        <a:xfrm flipV="1">
          <a:off x="22160864" y="17232630"/>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47641</xdr:rowOff>
    </xdr:from>
    <xdr:ext cx="469744" cy="259045"/>
    <xdr:sp macro="" textlink="">
      <xdr:nvSpPr>
        <xdr:cNvPr id="443" name="【庁舎】&#10;一人当たり面積最小値テキスト"/>
        <xdr:cNvSpPr txBox="1"/>
      </xdr:nvSpPr>
      <xdr:spPr>
        <a:xfrm>
          <a:off x="22250400"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107</xdr:row>
      <xdr:rowOff>43814</xdr:rowOff>
    </xdr:from>
    <xdr:to>
      <xdr:col>32</xdr:col>
      <xdr:colOff>276225</xdr:colOff>
      <xdr:row>107</xdr:row>
      <xdr:rowOff>43814</xdr:rowOff>
    </xdr:to>
    <xdr:cxnSp macro="">
      <xdr:nvCxnSpPr>
        <xdr:cNvPr id="444" name="直線コネクタ 443"/>
        <xdr:cNvCxnSpPr/>
      </xdr:nvCxnSpPr>
      <xdr:spPr>
        <a:xfrm>
          <a:off x="22072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445"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0.754</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446" name="直線コネクタ 445"/>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447" name="【庁舎】&#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448" name="フローチャート : 判断 447"/>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9" name="テキスト ボックス 4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0" name="テキスト ボックス 4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1" name="テキスト ボックス 4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2" name="テキスト ボックス 4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3" name="テキスト ボックス 4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114936</xdr:rowOff>
    </xdr:from>
    <xdr:to>
      <xdr:col>32</xdr:col>
      <xdr:colOff>238125</xdr:colOff>
      <xdr:row>107</xdr:row>
      <xdr:rowOff>45086</xdr:rowOff>
    </xdr:to>
    <xdr:sp macro="" textlink="">
      <xdr:nvSpPr>
        <xdr:cNvPr id="454" name="円/楕円 453"/>
        <xdr:cNvSpPr/>
      </xdr:nvSpPr>
      <xdr:spPr>
        <a:xfrm>
          <a:off x="22110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29863</xdr:rowOff>
    </xdr:from>
    <xdr:ext cx="469744" cy="259045"/>
    <xdr:sp macro="" textlink="">
      <xdr:nvSpPr>
        <xdr:cNvPr id="455" name="【庁舎】&#10;一人当たり面積該当値テキスト"/>
        <xdr:cNvSpPr txBox="1"/>
      </xdr:nvSpPr>
      <xdr:spPr>
        <a:xfrm>
          <a:off x="22250400" y="182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6" name="正方形/長方形 45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7" name="正方形/長方形 4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8" name="テキスト ボックス 45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ja-JP" altLang="en-US" sz="1100">
              <a:solidFill>
                <a:schemeClr val="dk1"/>
              </a:solidFill>
              <a:effectLst/>
              <a:latin typeface="+mn-lt"/>
              <a:ea typeface="+mn-ea"/>
              <a:cs typeface="+mn-cs"/>
            </a:rPr>
            <a:t>図書館、体育館・プール、市民会館、庁舎</a:t>
          </a:r>
          <a:r>
            <a:rPr kumimoji="1" lang="ja-JP" altLang="ja-JP" sz="1100">
              <a:solidFill>
                <a:schemeClr val="dk1"/>
              </a:solidFill>
              <a:effectLst/>
              <a:latin typeface="+mn-lt"/>
              <a:ea typeface="+mn-ea"/>
              <a:cs typeface="+mn-cs"/>
            </a:rPr>
            <a:t>である。このうち、</a:t>
          </a:r>
          <a:r>
            <a:rPr kumimoji="1" lang="ja-JP" altLang="en-US" sz="1100">
              <a:solidFill>
                <a:schemeClr val="dk1"/>
              </a:solidFill>
              <a:effectLst/>
              <a:latin typeface="+mn-lt"/>
              <a:ea typeface="+mn-ea"/>
              <a:cs typeface="+mn-cs"/>
            </a:rPr>
            <a:t>図書館については、町内に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施設あり、取得後</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年以上を経過し老朽化しているが、平成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月新規開館に向けて現在進んでいる。体育館・プールについては、町内に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施設ある。一番大きい町営体育館は減価償却を終了しており、今後使用できない状態になれば除却し、新設は行わない予定である。代わりに廃校となった</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つの中学校体育館を町営体育館として使用していく。市民会館については、町内に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施設あり、築</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年経過した建物である。現在も計画的に修繕や設備の更新を行っており、施設の適正管理に努めている。庁舎については、築</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年を経過し老朽化している。計画的に修繕や設備の更新を行っているものの、様々な施設更新等を考えれば優先順位は低い。更新については、公共施設等総合管理計画の個別計画により、今後検討していく。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類似団体と比較して有形固定</a:t>
          </a:r>
          <a:r>
            <a:rPr kumimoji="1" lang="ja-JP" altLang="en-US" sz="1100">
              <a:solidFill>
                <a:schemeClr val="dk1"/>
              </a:solidFill>
              <a:effectLst/>
              <a:latin typeface="+mn-lt"/>
              <a:ea typeface="+mn-ea"/>
              <a:cs typeface="+mn-cs"/>
            </a:rPr>
            <a:t>資産</a:t>
          </a:r>
          <a:r>
            <a:rPr kumimoji="1" lang="ja-JP" altLang="ja-JP" sz="1100">
              <a:solidFill>
                <a:schemeClr val="dk1"/>
              </a:solidFill>
              <a:effectLst/>
              <a:latin typeface="+mn-lt"/>
              <a:ea typeface="+mn-ea"/>
              <a:cs typeface="+mn-cs"/>
            </a:rPr>
            <a:t>減価償却率が低くなっている施設は、</a:t>
          </a:r>
          <a:r>
            <a:rPr kumimoji="1" lang="ja-JP" altLang="en-US" sz="1100">
              <a:solidFill>
                <a:schemeClr val="dk1"/>
              </a:solidFill>
              <a:effectLst/>
              <a:latin typeface="+mn-lt"/>
              <a:ea typeface="+mn-ea"/>
              <a:cs typeface="+mn-cs"/>
            </a:rPr>
            <a:t>保健センター・保健所である。保健センターについては、町内に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施設あり、築</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年となっている。健診などの事業を行う施設であるため、空調やトイレなど定期的に修繕・更新を行っており、施設の適正管理に努めている。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11641752</v>
      </c>
      <c r="BO4" s="409"/>
      <c r="BP4" s="409"/>
      <c r="BQ4" s="409"/>
      <c r="BR4" s="409"/>
      <c r="BS4" s="409"/>
      <c r="BT4" s="409"/>
      <c r="BU4" s="410"/>
      <c r="BV4" s="408">
        <v>13401588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6.8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11238891</v>
      </c>
      <c r="BO5" s="414"/>
      <c r="BP5" s="414"/>
      <c r="BQ5" s="414"/>
      <c r="BR5" s="414"/>
      <c r="BS5" s="414"/>
      <c r="BT5" s="414"/>
      <c r="BU5" s="415"/>
      <c r="BV5" s="413">
        <v>12912845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93.3</v>
      </c>
      <c r="CU5" s="384"/>
      <c r="CV5" s="384"/>
      <c r="CW5" s="384"/>
      <c r="CX5" s="384"/>
      <c r="CY5" s="384"/>
      <c r="CZ5" s="384"/>
      <c r="DA5" s="385"/>
      <c r="DB5" s="383">
        <v>95.3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402861</v>
      </c>
      <c r="BO6" s="414"/>
      <c r="BP6" s="414"/>
      <c r="BQ6" s="414"/>
      <c r="BR6" s="414"/>
      <c r="BS6" s="414"/>
      <c r="BT6" s="414"/>
      <c r="BU6" s="415"/>
      <c r="BV6" s="413">
        <v>488743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98.8</v>
      </c>
      <c r="CU6" s="560"/>
      <c r="CV6" s="560"/>
      <c r="CW6" s="560"/>
      <c r="CX6" s="560"/>
      <c r="CY6" s="560"/>
      <c r="CZ6" s="560"/>
      <c r="DA6" s="561"/>
      <c r="DB6" s="559">
        <v>101.6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12652</v>
      </c>
      <c r="BO7" s="414"/>
      <c r="BP7" s="414"/>
      <c r="BQ7" s="414"/>
      <c r="BR7" s="414"/>
      <c r="BS7" s="414"/>
      <c r="BT7" s="414"/>
      <c r="BU7" s="415"/>
      <c r="BV7" s="413">
        <v>38377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6684577</v>
      </c>
      <c r="CU7" s="414"/>
      <c r="CV7" s="414"/>
      <c r="CW7" s="414"/>
      <c r="CX7" s="414"/>
      <c r="CY7" s="414"/>
      <c r="CZ7" s="414"/>
      <c r="DA7" s="415"/>
      <c r="DB7" s="413">
        <v>6603702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390209</v>
      </c>
      <c r="BO8" s="414"/>
      <c r="BP8" s="414"/>
      <c r="BQ8" s="414"/>
      <c r="BR8" s="414"/>
      <c r="BS8" s="414"/>
      <c r="BT8" s="414"/>
      <c r="BU8" s="415"/>
      <c r="BV8" s="413">
        <v>450366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0.37</v>
      </c>
      <c r="CU8" s="523"/>
      <c r="CV8" s="523"/>
      <c r="CW8" s="523"/>
      <c r="CX8" s="523"/>
      <c r="CY8" s="523"/>
      <c r="CZ8" s="523"/>
      <c r="DA8" s="524"/>
      <c r="DB8" s="522">
        <v>0.35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23882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-60157</v>
      </c>
      <c r="BO9" s="414"/>
      <c r="BP9" s="414"/>
      <c r="BQ9" s="414"/>
      <c r="BR9" s="414"/>
      <c r="BS9" s="414"/>
      <c r="BT9" s="414"/>
      <c r="BU9" s="415"/>
      <c r="BV9" s="413">
        <v>100471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12.2</v>
      </c>
      <c r="CU9" s="384"/>
      <c r="CV9" s="384"/>
      <c r="CW9" s="384"/>
      <c r="CX9" s="384"/>
      <c r="CY9" s="384"/>
      <c r="CZ9" s="384"/>
      <c r="DA9" s="385"/>
      <c r="DB9" s="383">
        <v>12.3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25025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225452</v>
      </c>
      <c r="BO10" s="414"/>
      <c r="BP10" s="414"/>
      <c r="BQ10" s="414"/>
      <c r="BR10" s="414"/>
      <c r="BS10" s="414"/>
      <c r="BT10" s="414"/>
      <c r="BU10" s="415"/>
      <c r="BV10" s="413">
        <v>196490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24322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100219</v>
      </c>
      <c r="BO12" s="414"/>
      <c r="BP12" s="414"/>
      <c r="BQ12" s="414"/>
      <c r="BR12" s="414"/>
      <c r="BS12" s="414"/>
      <c r="BT12" s="414"/>
      <c r="BU12" s="415"/>
      <c r="BV12" s="413">
        <v>323971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24196</v>
      </c>
      <c r="S13" s="515"/>
      <c r="T13" s="515"/>
      <c r="U13" s="515"/>
      <c r="V13" s="516"/>
      <c r="W13" s="502" t="s">
        <v>120</v>
      </c>
      <c r="X13" s="426"/>
      <c r="Y13" s="426"/>
      <c r="Z13" s="426"/>
      <c r="AA13" s="426"/>
      <c r="AB13" s="427"/>
      <c r="AC13" s="389">
        <v>2087</v>
      </c>
      <c r="AD13" s="390"/>
      <c r="AE13" s="390"/>
      <c r="AF13" s="390"/>
      <c r="AG13" s="391"/>
      <c r="AH13" s="389">
        <v>2371</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65076</v>
      </c>
      <c r="BO13" s="414"/>
      <c r="BP13" s="414"/>
      <c r="BQ13" s="414"/>
      <c r="BR13" s="414"/>
      <c r="BS13" s="414"/>
      <c r="BT13" s="414"/>
      <c r="BU13" s="415"/>
      <c r="BV13" s="413">
        <v>-27010</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11</v>
      </c>
      <c r="CU13" s="384"/>
      <c r="CV13" s="384"/>
      <c r="CW13" s="384"/>
      <c r="CX13" s="384"/>
      <c r="CY13" s="384"/>
      <c r="CZ13" s="384"/>
      <c r="DA13" s="385"/>
      <c r="DB13" s="383">
        <v>11.6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24593</v>
      </c>
      <c r="S14" s="515"/>
      <c r="T14" s="515"/>
      <c r="U14" s="515"/>
      <c r="V14" s="516"/>
      <c r="W14" s="517"/>
      <c r="X14" s="429"/>
      <c r="Y14" s="429"/>
      <c r="Z14" s="429"/>
      <c r="AA14" s="429"/>
      <c r="AB14" s="430"/>
      <c r="AC14" s="507">
        <v>16.2</v>
      </c>
      <c r="AD14" s="508"/>
      <c r="AE14" s="508"/>
      <c r="AF14" s="508"/>
      <c r="AG14" s="509"/>
      <c r="AH14" s="507">
        <v>17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105.4</v>
      </c>
      <c r="CU14" s="486"/>
      <c r="CV14" s="486"/>
      <c r="CW14" s="486"/>
      <c r="CX14" s="486"/>
      <c r="CY14" s="486"/>
      <c r="CZ14" s="486"/>
      <c r="DA14" s="487"/>
      <c r="DB14" s="518">
        <v>101.4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24446</v>
      </c>
      <c r="S15" s="515"/>
      <c r="T15" s="515"/>
      <c r="U15" s="515"/>
      <c r="V15" s="516"/>
      <c r="W15" s="502" t="s">
        <v>126</v>
      </c>
      <c r="X15" s="426"/>
      <c r="Y15" s="426"/>
      <c r="Z15" s="426"/>
      <c r="AA15" s="426"/>
      <c r="AB15" s="427"/>
      <c r="AC15" s="389">
        <v>4772</v>
      </c>
      <c r="AD15" s="390"/>
      <c r="AE15" s="390"/>
      <c r="AF15" s="390"/>
      <c r="AG15" s="391"/>
      <c r="AH15" s="389">
        <v>5088</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2174509</v>
      </c>
      <c r="BO15" s="409"/>
      <c r="BP15" s="409"/>
      <c r="BQ15" s="409"/>
      <c r="BR15" s="409"/>
      <c r="BS15" s="409"/>
      <c r="BT15" s="409"/>
      <c r="BU15" s="410"/>
      <c r="BV15" s="408">
        <v>2061236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37.1</v>
      </c>
      <c r="AD16" s="508"/>
      <c r="AE16" s="508"/>
      <c r="AF16" s="508"/>
      <c r="AG16" s="509"/>
      <c r="AH16" s="507">
        <v>36.6</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5771712</v>
      </c>
      <c r="BO16" s="414"/>
      <c r="BP16" s="414"/>
      <c r="BQ16" s="414"/>
      <c r="BR16" s="414"/>
      <c r="BS16" s="414"/>
      <c r="BT16" s="414"/>
      <c r="BU16" s="415"/>
      <c r="BV16" s="413">
        <v>5667147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6004</v>
      </c>
      <c r="AD17" s="390"/>
      <c r="AE17" s="390"/>
      <c r="AF17" s="390"/>
      <c r="AG17" s="391"/>
      <c r="AH17" s="389">
        <v>6420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2714744</v>
      </c>
      <c r="BO17" s="414"/>
      <c r="BP17" s="414"/>
      <c r="BQ17" s="414"/>
      <c r="BR17" s="414"/>
      <c r="BS17" s="414"/>
      <c r="BT17" s="414"/>
      <c r="BU17" s="415"/>
      <c r="BV17" s="413">
        <v>2613281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180.26</v>
      </c>
      <c r="M18" s="478"/>
      <c r="N18" s="478"/>
      <c r="O18" s="478"/>
      <c r="P18" s="478"/>
      <c r="Q18" s="478"/>
      <c r="R18" s="479"/>
      <c r="S18" s="479"/>
      <c r="T18" s="479"/>
      <c r="U18" s="479"/>
      <c r="V18" s="480"/>
      <c r="W18" s="494"/>
      <c r="X18" s="495"/>
      <c r="Y18" s="495"/>
      <c r="Z18" s="495"/>
      <c r="AA18" s="495"/>
      <c r="AB18" s="503"/>
      <c r="AC18" s="377">
        <v>46.7</v>
      </c>
      <c r="AD18" s="378"/>
      <c r="AE18" s="378"/>
      <c r="AF18" s="378"/>
      <c r="AG18" s="481"/>
      <c r="AH18" s="377">
        <v>46.1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6299049</v>
      </c>
      <c r="BO18" s="414"/>
      <c r="BP18" s="414"/>
      <c r="BQ18" s="414"/>
      <c r="BR18" s="414"/>
      <c r="BS18" s="414"/>
      <c r="BT18" s="414"/>
      <c r="BU18" s="415"/>
      <c r="BV18" s="413">
        <v>6295870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132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8027667</v>
      </c>
      <c r="BO19" s="414"/>
      <c r="BP19" s="414"/>
      <c r="BQ19" s="414"/>
      <c r="BR19" s="414"/>
      <c r="BS19" s="414"/>
      <c r="BT19" s="414"/>
      <c r="BU19" s="415"/>
      <c r="BV19" s="413">
        <v>8298458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7218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12561947</v>
      </c>
      <c r="BO23" s="414"/>
      <c r="BP23" s="414"/>
      <c r="BQ23" s="414"/>
      <c r="BR23" s="414"/>
      <c r="BS23" s="414"/>
      <c r="BT23" s="414"/>
      <c r="BU23" s="415"/>
      <c r="BV23" s="413">
        <v>11807248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8600</v>
      </c>
      <c r="R24" s="390"/>
      <c r="S24" s="390"/>
      <c r="T24" s="390"/>
      <c r="U24" s="390"/>
      <c r="V24" s="391"/>
      <c r="W24" s="455"/>
      <c r="X24" s="446"/>
      <c r="Y24" s="447"/>
      <c r="Z24" s="386" t="s">
        <v>150</v>
      </c>
      <c r="AA24" s="387"/>
      <c r="AB24" s="387"/>
      <c r="AC24" s="387"/>
      <c r="AD24" s="387"/>
      <c r="AE24" s="387"/>
      <c r="AF24" s="387"/>
      <c r="AG24" s="388"/>
      <c r="AH24" s="389">
        <v>177</v>
      </c>
      <c r="AI24" s="390"/>
      <c r="AJ24" s="390"/>
      <c r="AK24" s="390"/>
      <c r="AL24" s="391"/>
      <c r="AM24" s="389">
        <v>584985</v>
      </c>
      <c r="AN24" s="390"/>
      <c r="AO24" s="390"/>
      <c r="AP24" s="390"/>
      <c r="AQ24" s="390"/>
      <c r="AR24" s="391"/>
      <c r="AS24" s="389">
        <v>3305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8257898</v>
      </c>
      <c r="BO24" s="414"/>
      <c r="BP24" s="414"/>
      <c r="BQ24" s="414"/>
      <c r="BR24" s="414"/>
      <c r="BS24" s="414"/>
      <c r="BT24" s="414"/>
      <c r="BU24" s="415"/>
      <c r="BV24" s="413">
        <v>7687010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6850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712418</v>
      </c>
      <c r="BO25" s="409"/>
      <c r="BP25" s="409"/>
      <c r="BQ25" s="409"/>
      <c r="BR25" s="409"/>
      <c r="BS25" s="409"/>
      <c r="BT25" s="409"/>
      <c r="BU25" s="410"/>
      <c r="BV25" s="408">
        <v>949947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5950</v>
      </c>
      <c r="R26" s="390"/>
      <c r="S26" s="390"/>
      <c r="T26" s="390"/>
      <c r="U26" s="390"/>
      <c r="V26" s="391"/>
      <c r="W26" s="455"/>
      <c r="X26" s="446"/>
      <c r="Y26" s="447"/>
      <c r="Z26" s="386" t="s">
        <v>156</v>
      </c>
      <c r="AA26" s="468"/>
      <c r="AB26" s="468"/>
      <c r="AC26" s="468"/>
      <c r="AD26" s="468"/>
      <c r="AE26" s="468"/>
      <c r="AF26" s="468"/>
      <c r="AG26" s="469"/>
      <c r="AH26" s="389">
        <v>22</v>
      </c>
      <c r="AI26" s="390"/>
      <c r="AJ26" s="390"/>
      <c r="AK26" s="390"/>
      <c r="AL26" s="391"/>
      <c r="AM26" s="389">
        <v>81136</v>
      </c>
      <c r="AN26" s="390"/>
      <c r="AO26" s="390"/>
      <c r="AP26" s="390"/>
      <c r="AQ26" s="390"/>
      <c r="AR26" s="391"/>
      <c r="AS26" s="389">
        <v>3688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3700</v>
      </c>
      <c r="R27" s="390"/>
      <c r="S27" s="390"/>
      <c r="T27" s="390"/>
      <c r="U27" s="390"/>
      <c r="V27" s="391"/>
      <c r="W27" s="455"/>
      <c r="X27" s="446"/>
      <c r="Y27" s="447"/>
      <c r="Z27" s="386" t="s">
        <v>159</v>
      </c>
      <c r="AA27" s="387"/>
      <c r="AB27" s="387"/>
      <c r="AC27" s="387"/>
      <c r="AD27" s="387"/>
      <c r="AE27" s="387"/>
      <c r="AF27" s="387"/>
      <c r="AG27" s="388"/>
      <c r="AH27" s="389">
        <v>2</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4290</v>
      </c>
      <c r="BO27" s="417"/>
      <c r="BP27" s="417"/>
      <c r="BQ27" s="417"/>
      <c r="BR27" s="417"/>
      <c r="BS27" s="417"/>
      <c r="BT27" s="417"/>
      <c r="BU27" s="418"/>
      <c r="BV27" s="416">
        <v>4289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3100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519969</v>
      </c>
      <c r="BO28" s="409"/>
      <c r="BP28" s="409"/>
      <c r="BQ28" s="409"/>
      <c r="BR28" s="409"/>
      <c r="BS28" s="409"/>
      <c r="BT28" s="409"/>
      <c r="BU28" s="410"/>
      <c r="BV28" s="408">
        <v>394736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13</v>
      </c>
      <c r="M29" s="390"/>
      <c r="N29" s="390"/>
      <c r="O29" s="390"/>
      <c r="P29" s="391"/>
      <c r="Q29" s="389">
        <v>2900</v>
      </c>
      <c r="R29" s="390"/>
      <c r="S29" s="390"/>
      <c r="T29" s="390"/>
      <c r="U29" s="390"/>
      <c r="V29" s="391"/>
      <c r="W29" s="456"/>
      <c r="X29" s="457"/>
      <c r="Y29" s="458"/>
      <c r="Z29" s="386" t="s">
        <v>167</v>
      </c>
      <c r="AA29" s="387"/>
      <c r="AB29" s="387"/>
      <c r="AC29" s="387"/>
      <c r="AD29" s="387"/>
      <c r="AE29" s="387"/>
      <c r="AF29" s="387"/>
      <c r="AG29" s="388"/>
      <c r="AH29" s="389">
        <v>179</v>
      </c>
      <c r="AI29" s="390"/>
      <c r="AJ29" s="390"/>
      <c r="AK29" s="390"/>
      <c r="AL29" s="391"/>
      <c r="AM29" s="389">
        <v>593235</v>
      </c>
      <c r="AN29" s="390"/>
      <c r="AO29" s="390"/>
      <c r="AP29" s="390"/>
      <c r="AQ29" s="390"/>
      <c r="AR29" s="391"/>
      <c r="AS29" s="389">
        <v>3314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393900</v>
      </c>
      <c r="BO29" s="414"/>
      <c r="BP29" s="414"/>
      <c r="BQ29" s="414"/>
      <c r="BR29" s="414"/>
      <c r="BS29" s="414"/>
      <c r="BT29" s="414"/>
      <c r="BU29" s="415"/>
      <c r="BV29" s="413">
        <v>393333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799993</v>
      </c>
      <c r="BO30" s="417"/>
      <c r="BP30" s="417"/>
      <c r="BQ30" s="417"/>
      <c r="BR30" s="417"/>
      <c r="BS30" s="417"/>
      <c r="BT30" s="417"/>
      <c r="BU30" s="418"/>
      <c r="BV30" s="416">
        <v>885464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山形県消防補償等組合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高畠町土地開発公社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飲料水供給事業特別会計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山形県自治会館管理組合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浜田広介記念館</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IF('各会計、関係団体の財政状況及び健全化判断比率'!B36="","",'各会計、関係団体の財政状況及び健全化判断比率'!B36)</f>
        <v>特定地域生活排水処理事業特別会計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山形県市町村職員退職手当組合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訪問看護事業特別会計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松川堰組合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山形県市町村交通災害共済組合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置賜広域行政事務組合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山形県後期高齢者医療広域連合(普通会計）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山形県後期高齢者医療広域連合（事業会計分）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2254518</v>
      </c>
      <c r="S5" s="669"/>
      <c r="T5" s="669"/>
      <c r="U5" s="669"/>
      <c r="V5" s="669"/>
      <c r="W5" s="669"/>
      <c r="X5" s="669"/>
      <c r="Y5" s="716"/>
      <c r="Z5" s="729">
        <v>19.399999999999999</v>
      </c>
      <c r="AA5" s="729"/>
      <c r="AB5" s="729"/>
      <c r="AC5" s="729"/>
      <c r="AD5" s="730">
        <v>2123184</v>
      </c>
      <c r="AE5" s="730"/>
      <c r="AF5" s="730"/>
      <c r="AG5" s="730"/>
      <c r="AH5" s="730"/>
      <c r="AI5" s="730"/>
      <c r="AJ5" s="730"/>
      <c r="AK5" s="730"/>
      <c r="AL5" s="717">
        <v>33.299999999999997</v>
      </c>
      <c r="AM5" s="686"/>
      <c r="AN5" s="686"/>
      <c r="AO5" s="718"/>
      <c r="AP5" s="705" t="s">
        <v>206</v>
      </c>
      <c r="AQ5" s="706"/>
      <c r="AR5" s="706"/>
      <c r="AS5" s="706"/>
      <c r="AT5" s="706"/>
      <c r="AU5" s="706"/>
      <c r="AV5" s="706"/>
      <c r="AW5" s="706"/>
      <c r="AX5" s="706"/>
      <c r="AY5" s="706"/>
      <c r="AZ5" s="706"/>
      <c r="BA5" s="706"/>
      <c r="BB5" s="706"/>
      <c r="BC5" s="706"/>
      <c r="BD5" s="706"/>
      <c r="BE5" s="706"/>
      <c r="BF5" s="707"/>
      <c r="BG5" s="618">
        <v>2122756</v>
      </c>
      <c r="BH5" s="619"/>
      <c r="BI5" s="619"/>
      <c r="BJ5" s="619"/>
      <c r="BK5" s="619"/>
      <c r="BL5" s="619"/>
      <c r="BM5" s="619"/>
      <c r="BN5" s="620"/>
      <c r="BO5" s="671">
        <v>94.2</v>
      </c>
      <c r="BP5" s="671"/>
      <c r="BQ5" s="671"/>
      <c r="BR5" s="671"/>
      <c r="BS5" s="672">
        <v>8453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151201</v>
      </c>
      <c r="S6" s="619"/>
      <c r="T6" s="619"/>
      <c r="U6" s="619"/>
      <c r="V6" s="619"/>
      <c r="W6" s="619"/>
      <c r="X6" s="619"/>
      <c r="Y6" s="620"/>
      <c r="Z6" s="671">
        <v>1.3</v>
      </c>
      <c r="AA6" s="671"/>
      <c r="AB6" s="671"/>
      <c r="AC6" s="671"/>
      <c r="AD6" s="672">
        <v>151201</v>
      </c>
      <c r="AE6" s="672"/>
      <c r="AF6" s="672"/>
      <c r="AG6" s="672"/>
      <c r="AH6" s="672"/>
      <c r="AI6" s="672"/>
      <c r="AJ6" s="672"/>
      <c r="AK6" s="672"/>
      <c r="AL6" s="641">
        <v>2.4</v>
      </c>
      <c r="AM6" s="673"/>
      <c r="AN6" s="673"/>
      <c r="AO6" s="674"/>
      <c r="AP6" s="615" t="s">
        <v>211</v>
      </c>
      <c r="AQ6" s="616"/>
      <c r="AR6" s="616"/>
      <c r="AS6" s="616"/>
      <c r="AT6" s="616"/>
      <c r="AU6" s="616"/>
      <c r="AV6" s="616"/>
      <c r="AW6" s="616"/>
      <c r="AX6" s="616"/>
      <c r="AY6" s="616"/>
      <c r="AZ6" s="616"/>
      <c r="BA6" s="616"/>
      <c r="BB6" s="616"/>
      <c r="BC6" s="616"/>
      <c r="BD6" s="616"/>
      <c r="BE6" s="616"/>
      <c r="BF6" s="617"/>
      <c r="BG6" s="618">
        <v>2122756</v>
      </c>
      <c r="BH6" s="619"/>
      <c r="BI6" s="619"/>
      <c r="BJ6" s="619"/>
      <c r="BK6" s="619"/>
      <c r="BL6" s="619"/>
      <c r="BM6" s="619"/>
      <c r="BN6" s="620"/>
      <c r="BO6" s="671">
        <v>94.2</v>
      </c>
      <c r="BP6" s="671"/>
      <c r="BQ6" s="671"/>
      <c r="BR6" s="671"/>
      <c r="BS6" s="672">
        <v>8453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143622</v>
      </c>
      <c r="CS6" s="619"/>
      <c r="CT6" s="619"/>
      <c r="CU6" s="619"/>
      <c r="CV6" s="619"/>
      <c r="CW6" s="619"/>
      <c r="CX6" s="619"/>
      <c r="CY6" s="620"/>
      <c r="CZ6" s="671">
        <v>1.3</v>
      </c>
      <c r="DA6" s="671"/>
      <c r="DB6" s="671"/>
      <c r="DC6" s="671"/>
      <c r="DD6" s="624" t="s">
        <v>213</v>
      </c>
      <c r="DE6" s="619"/>
      <c r="DF6" s="619"/>
      <c r="DG6" s="619"/>
      <c r="DH6" s="619"/>
      <c r="DI6" s="619"/>
      <c r="DJ6" s="619"/>
      <c r="DK6" s="619"/>
      <c r="DL6" s="619"/>
      <c r="DM6" s="619"/>
      <c r="DN6" s="619"/>
      <c r="DO6" s="619"/>
      <c r="DP6" s="620"/>
      <c r="DQ6" s="624">
        <v>143622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4208</v>
      </c>
      <c r="S7" s="619"/>
      <c r="T7" s="619"/>
      <c r="U7" s="619"/>
      <c r="V7" s="619"/>
      <c r="W7" s="619"/>
      <c r="X7" s="619"/>
      <c r="Y7" s="620"/>
      <c r="Z7" s="671">
        <v>0</v>
      </c>
      <c r="AA7" s="671"/>
      <c r="AB7" s="671"/>
      <c r="AC7" s="671"/>
      <c r="AD7" s="672">
        <v>4208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917860</v>
      </c>
      <c r="BH7" s="619"/>
      <c r="BI7" s="619"/>
      <c r="BJ7" s="619"/>
      <c r="BK7" s="619"/>
      <c r="BL7" s="619"/>
      <c r="BM7" s="619"/>
      <c r="BN7" s="620"/>
      <c r="BO7" s="671">
        <v>40.700000000000003</v>
      </c>
      <c r="BP7" s="671"/>
      <c r="BQ7" s="671"/>
      <c r="BR7" s="671"/>
      <c r="BS7" s="672">
        <v>8453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1426480</v>
      </c>
      <c r="CS7" s="619"/>
      <c r="CT7" s="619"/>
      <c r="CU7" s="619"/>
      <c r="CV7" s="619"/>
      <c r="CW7" s="619"/>
      <c r="CX7" s="619"/>
      <c r="CY7" s="620"/>
      <c r="CZ7" s="671">
        <v>12.7</v>
      </c>
      <c r="DA7" s="671"/>
      <c r="DB7" s="671"/>
      <c r="DC7" s="671"/>
      <c r="DD7" s="624">
        <v>48220</v>
      </c>
      <c r="DE7" s="619"/>
      <c r="DF7" s="619"/>
      <c r="DG7" s="619"/>
      <c r="DH7" s="619"/>
      <c r="DI7" s="619"/>
      <c r="DJ7" s="619"/>
      <c r="DK7" s="619"/>
      <c r="DL7" s="619"/>
      <c r="DM7" s="619"/>
      <c r="DN7" s="619"/>
      <c r="DO7" s="619"/>
      <c r="DP7" s="620"/>
      <c r="DQ7" s="624">
        <v>1238828</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7584</v>
      </c>
      <c r="S8" s="619"/>
      <c r="T8" s="619"/>
      <c r="U8" s="619"/>
      <c r="V8" s="619"/>
      <c r="W8" s="619"/>
      <c r="X8" s="619"/>
      <c r="Y8" s="620"/>
      <c r="Z8" s="671">
        <v>0.1</v>
      </c>
      <c r="AA8" s="671"/>
      <c r="AB8" s="671"/>
      <c r="AC8" s="671"/>
      <c r="AD8" s="672">
        <v>7584</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40560</v>
      </c>
      <c r="BH8" s="619"/>
      <c r="BI8" s="619"/>
      <c r="BJ8" s="619"/>
      <c r="BK8" s="619"/>
      <c r="BL8" s="619"/>
      <c r="BM8" s="619"/>
      <c r="BN8" s="620"/>
      <c r="BO8" s="671">
        <v>1.8</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3037625</v>
      </c>
      <c r="CS8" s="619"/>
      <c r="CT8" s="619"/>
      <c r="CU8" s="619"/>
      <c r="CV8" s="619"/>
      <c r="CW8" s="619"/>
      <c r="CX8" s="619"/>
      <c r="CY8" s="620"/>
      <c r="CZ8" s="671">
        <v>27</v>
      </c>
      <c r="DA8" s="671"/>
      <c r="DB8" s="671"/>
      <c r="DC8" s="671"/>
      <c r="DD8" s="624">
        <v>74196</v>
      </c>
      <c r="DE8" s="619"/>
      <c r="DF8" s="619"/>
      <c r="DG8" s="619"/>
      <c r="DH8" s="619"/>
      <c r="DI8" s="619"/>
      <c r="DJ8" s="619"/>
      <c r="DK8" s="619"/>
      <c r="DL8" s="619"/>
      <c r="DM8" s="619"/>
      <c r="DN8" s="619"/>
      <c r="DO8" s="619"/>
      <c r="DP8" s="620"/>
      <c r="DQ8" s="624">
        <v>1706182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6177</v>
      </c>
      <c r="S9" s="619"/>
      <c r="T9" s="619"/>
      <c r="U9" s="619"/>
      <c r="V9" s="619"/>
      <c r="W9" s="619"/>
      <c r="X9" s="619"/>
      <c r="Y9" s="620"/>
      <c r="Z9" s="671">
        <v>0.1</v>
      </c>
      <c r="AA9" s="671"/>
      <c r="AB9" s="671"/>
      <c r="AC9" s="671"/>
      <c r="AD9" s="672">
        <v>6177</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758043</v>
      </c>
      <c r="BH9" s="619"/>
      <c r="BI9" s="619"/>
      <c r="BJ9" s="619"/>
      <c r="BK9" s="619"/>
      <c r="BL9" s="619"/>
      <c r="BM9" s="619"/>
      <c r="BN9" s="620"/>
      <c r="BO9" s="671">
        <v>33.6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1021379</v>
      </c>
      <c r="CS9" s="619"/>
      <c r="CT9" s="619"/>
      <c r="CU9" s="619"/>
      <c r="CV9" s="619"/>
      <c r="CW9" s="619"/>
      <c r="CX9" s="619"/>
      <c r="CY9" s="620"/>
      <c r="CZ9" s="671">
        <v>9.1</v>
      </c>
      <c r="DA9" s="671"/>
      <c r="DB9" s="671"/>
      <c r="DC9" s="671"/>
      <c r="DD9" s="624">
        <v>47631</v>
      </c>
      <c r="DE9" s="619"/>
      <c r="DF9" s="619"/>
      <c r="DG9" s="619"/>
      <c r="DH9" s="619"/>
      <c r="DI9" s="619"/>
      <c r="DJ9" s="619"/>
      <c r="DK9" s="619"/>
      <c r="DL9" s="619"/>
      <c r="DM9" s="619"/>
      <c r="DN9" s="619"/>
      <c r="DO9" s="619"/>
      <c r="DP9" s="620"/>
      <c r="DQ9" s="624">
        <v>930431</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431411</v>
      </c>
      <c r="S10" s="619"/>
      <c r="T10" s="619"/>
      <c r="U10" s="619"/>
      <c r="V10" s="619"/>
      <c r="W10" s="619"/>
      <c r="X10" s="619"/>
      <c r="Y10" s="620"/>
      <c r="Z10" s="671">
        <v>3.7</v>
      </c>
      <c r="AA10" s="671"/>
      <c r="AB10" s="671"/>
      <c r="AC10" s="671"/>
      <c r="AD10" s="672">
        <v>431411</v>
      </c>
      <c r="AE10" s="672"/>
      <c r="AF10" s="672"/>
      <c r="AG10" s="672"/>
      <c r="AH10" s="672"/>
      <c r="AI10" s="672"/>
      <c r="AJ10" s="672"/>
      <c r="AK10" s="672"/>
      <c r="AL10" s="641">
        <v>6.8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55477</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59601</v>
      </c>
      <c r="CS10" s="619"/>
      <c r="CT10" s="619"/>
      <c r="CU10" s="619"/>
      <c r="CV10" s="619"/>
      <c r="CW10" s="619"/>
      <c r="CX10" s="619"/>
      <c r="CY10" s="620"/>
      <c r="CZ10" s="671">
        <v>0.5</v>
      </c>
      <c r="DA10" s="671"/>
      <c r="DB10" s="671"/>
      <c r="DC10" s="671"/>
      <c r="DD10" s="624" t="s">
        <v>108</v>
      </c>
      <c r="DE10" s="619"/>
      <c r="DF10" s="619"/>
      <c r="DG10" s="619"/>
      <c r="DH10" s="619"/>
      <c r="DI10" s="619"/>
      <c r="DJ10" s="619"/>
      <c r="DK10" s="619"/>
      <c r="DL10" s="619"/>
      <c r="DM10" s="619"/>
      <c r="DN10" s="619"/>
      <c r="DO10" s="619"/>
      <c r="DP10" s="620"/>
      <c r="DQ10" s="624">
        <v>13874</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63780</v>
      </c>
      <c r="BH11" s="619"/>
      <c r="BI11" s="619"/>
      <c r="BJ11" s="619"/>
      <c r="BK11" s="619"/>
      <c r="BL11" s="619"/>
      <c r="BM11" s="619"/>
      <c r="BN11" s="620"/>
      <c r="BO11" s="671">
        <v>2.8</v>
      </c>
      <c r="BP11" s="671"/>
      <c r="BQ11" s="671"/>
      <c r="BR11" s="671"/>
      <c r="BS11" s="624">
        <v>8453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768333</v>
      </c>
      <c r="CS11" s="619"/>
      <c r="CT11" s="619"/>
      <c r="CU11" s="619"/>
      <c r="CV11" s="619"/>
      <c r="CW11" s="619"/>
      <c r="CX11" s="619"/>
      <c r="CY11" s="620"/>
      <c r="CZ11" s="671">
        <v>6.8</v>
      </c>
      <c r="DA11" s="671"/>
      <c r="DB11" s="671"/>
      <c r="DC11" s="671"/>
      <c r="DD11" s="624">
        <v>400145</v>
      </c>
      <c r="DE11" s="619"/>
      <c r="DF11" s="619"/>
      <c r="DG11" s="619"/>
      <c r="DH11" s="619"/>
      <c r="DI11" s="619"/>
      <c r="DJ11" s="619"/>
      <c r="DK11" s="619"/>
      <c r="DL11" s="619"/>
      <c r="DM11" s="619"/>
      <c r="DN11" s="619"/>
      <c r="DO11" s="619"/>
      <c r="DP11" s="620"/>
      <c r="DQ11" s="624">
        <v>283796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961279</v>
      </c>
      <c r="BH12" s="619"/>
      <c r="BI12" s="619"/>
      <c r="BJ12" s="619"/>
      <c r="BK12" s="619"/>
      <c r="BL12" s="619"/>
      <c r="BM12" s="619"/>
      <c r="BN12" s="620"/>
      <c r="BO12" s="671">
        <v>42.6</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419403</v>
      </c>
      <c r="CS12" s="619"/>
      <c r="CT12" s="619"/>
      <c r="CU12" s="619"/>
      <c r="CV12" s="619"/>
      <c r="CW12" s="619"/>
      <c r="CX12" s="619"/>
      <c r="CY12" s="620"/>
      <c r="CZ12" s="671">
        <v>3.7</v>
      </c>
      <c r="DA12" s="671"/>
      <c r="DB12" s="671"/>
      <c r="DC12" s="671"/>
      <c r="DD12" s="624">
        <v>6237</v>
      </c>
      <c r="DE12" s="619"/>
      <c r="DF12" s="619"/>
      <c r="DG12" s="619"/>
      <c r="DH12" s="619"/>
      <c r="DI12" s="619"/>
      <c r="DJ12" s="619"/>
      <c r="DK12" s="619"/>
      <c r="DL12" s="619"/>
      <c r="DM12" s="619"/>
      <c r="DN12" s="619"/>
      <c r="DO12" s="619"/>
      <c r="DP12" s="620"/>
      <c r="DQ12" s="624">
        <v>212565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26924</v>
      </c>
      <c r="S13" s="619"/>
      <c r="T13" s="619"/>
      <c r="U13" s="619"/>
      <c r="V13" s="619"/>
      <c r="W13" s="619"/>
      <c r="X13" s="619"/>
      <c r="Y13" s="620"/>
      <c r="Z13" s="671">
        <v>0.2</v>
      </c>
      <c r="AA13" s="671"/>
      <c r="AB13" s="671"/>
      <c r="AC13" s="671"/>
      <c r="AD13" s="672">
        <v>26924</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958905</v>
      </c>
      <c r="BH13" s="619"/>
      <c r="BI13" s="619"/>
      <c r="BJ13" s="619"/>
      <c r="BK13" s="619"/>
      <c r="BL13" s="619"/>
      <c r="BM13" s="619"/>
      <c r="BN13" s="620"/>
      <c r="BO13" s="671">
        <v>42.5</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982392</v>
      </c>
      <c r="CS13" s="619"/>
      <c r="CT13" s="619"/>
      <c r="CU13" s="619"/>
      <c r="CV13" s="619"/>
      <c r="CW13" s="619"/>
      <c r="CX13" s="619"/>
      <c r="CY13" s="620"/>
      <c r="CZ13" s="671">
        <v>8.6999999999999993</v>
      </c>
      <c r="DA13" s="671"/>
      <c r="DB13" s="671"/>
      <c r="DC13" s="671"/>
      <c r="DD13" s="624">
        <v>297770</v>
      </c>
      <c r="DE13" s="619"/>
      <c r="DF13" s="619"/>
      <c r="DG13" s="619"/>
      <c r="DH13" s="619"/>
      <c r="DI13" s="619"/>
      <c r="DJ13" s="619"/>
      <c r="DK13" s="619"/>
      <c r="DL13" s="619"/>
      <c r="DM13" s="619"/>
      <c r="DN13" s="619"/>
      <c r="DO13" s="619"/>
      <c r="DP13" s="620"/>
      <c r="DQ13" s="624">
        <v>748944</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65605</v>
      </c>
      <c r="BH14" s="619"/>
      <c r="BI14" s="619"/>
      <c r="BJ14" s="619"/>
      <c r="BK14" s="619"/>
      <c r="BL14" s="619"/>
      <c r="BM14" s="619"/>
      <c r="BN14" s="620"/>
      <c r="BO14" s="671">
        <v>2.9</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476144</v>
      </c>
      <c r="CS14" s="619"/>
      <c r="CT14" s="619"/>
      <c r="CU14" s="619"/>
      <c r="CV14" s="619"/>
      <c r="CW14" s="619"/>
      <c r="CX14" s="619"/>
      <c r="CY14" s="620"/>
      <c r="CZ14" s="671">
        <v>4.2</v>
      </c>
      <c r="DA14" s="671"/>
      <c r="DB14" s="671"/>
      <c r="DC14" s="671"/>
      <c r="DD14" s="624">
        <v>82496</v>
      </c>
      <c r="DE14" s="619"/>
      <c r="DF14" s="619"/>
      <c r="DG14" s="619"/>
      <c r="DH14" s="619"/>
      <c r="DI14" s="619"/>
      <c r="DJ14" s="619"/>
      <c r="DK14" s="619"/>
      <c r="DL14" s="619"/>
      <c r="DM14" s="619"/>
      <c r="DN14" s="619"/>
      <c r="DO14" s="619"/>
      <c r="DP14" s="620"/>
      <c r="DQ14" s="624">
        <v>402045</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10122</v>
      </c>
      <c r="S15" s="619"/>
      <c r="T15" s="619"/>
      <c r="U15" s="619"/>
      <c r="V15" s="619"/>
      <c r="W15" s="619"/>
      <c r="X15" s="619"/>
      <c r="Y15" s="620"/>
      <c r="Z15" s="671">
        <v>0.1</v>
      </c>
      <c r="AA15" s="671"/>
      <c r="AB15" s="671"/>
      <c r="AC15" s="671"/>
      <c r="AD15" s="672">
        <v>10122</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178012</v>
      </c>
      <c r="BH15" s="619"/>
      <c r="BI15" s="619"/>
      <c r="BJ15" s="619"/>
      <c r="BK15" s="619"/>
      <c r="BL15" s="619"/>
      <c r="BM15" s="619"/>
      <c r="BN15" s="620"/>
      <c r="BO15" s="671">
        <v>7.9</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1853849</v>
      </c>
      <c r="CS15" s="619"/>
      <c r="CT15" s="619"/>
      <c r="CU15" s="619"/>
      <c r="CV15" s="619"/>
      <c r="CW15" s="619"/>
      <c r="CX15" s="619"/>
      <c r="CY15" s="620"/>
      <c r="CZ15" s="671">
        <v>16.5</v>
      </c>
      <c r="DA15" s="671"/>
      <c r="DB15" s="671"/>
      <c r="DC15" s="671"/>
      <c r="DD15" s="624">
        <v>973581</v>
      </c>
      <c r="DE15" s="619"/>
      <c r="DF15" s="619"/>
      <c r="DG15" s="619"/>
      <c r="DH15" s="619"/>
      <c r="DI15" s="619"/>
      <c r="DJ15" s="619"/>
      <c r="DK15" s="619"/>
      <c r="DL15" s="619"/>
      <c r="DM15" s="619"/>
      <c r="DN15" s="619"/>
      <c r="DO15" s="619"/>
      <c r="DP15" s="620"/>
      <c r="DQ15" s="624">
        <v>957122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3913193</v>
      </c>
      <c r="S16" s="619"/>
      <c r="T16" s="619"/>
      <c r="U16" s="619"/>
      <c r="V16" s="619"/>
      <c r="W16" s="619"/>
      <c r="X16" s="619"/>
      <c r="Y16" s="620"/>
      <c r="Z16" s="671">
        <v>33.6</v>
      </c>
      <c r="AA16" s="671"/>
      <c r="AB16" s="671"/>
      <c r="AC16" s="671"/>
      <c r="AD16" s="672">
        <v>3597203</v>
      </c>
      <c r="AE16" s="672"/>
      <c r="AF16" s="672"/>
      <c r="AG16" s="672"/>
      <c r="AH16" s="672"/>
      <c r="AI16" s="672"/>
      <c r="AJ16" s="672"/>
      <c r="AK16" s="672"/>
      <c r="AL16" s="641">
        <v>56.4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62622</v>
      </c>
      <c r="CS16" s="619"/>
      <c r="CT16" s="619"/>
      <c r="CU16" s="619"/>
      <c r="CV16" s="619"/>
      <c r="CW16" s="619"/>
      <c r="CX16" s="619"/>
      <c r="CY16" s="620"/>
      <c r="CZ16" s="671">
        <v>0.6</v>
      </c>
      <c r="DA16" s="671"/>
      <c r="DB16" s="671"/>
      <c r="DC16" s="671"/>
      <c r="DD16" s="624" t="s">
        <v>108</v>
      </c>
      <c r="DE16" s="619"/>
      <c r="DF16" s="619"/>
      <c r="DG16" s="619"/>
      <c r="DH16" s="619"/>
      <c r="DI16" s="619"/>
      <c r="DJ16" s="619"/>
      <c r="DK16" s="619"/>
      <c r="DL16" s="619"/>
      <c r="DM16" s="619"/>
      <c r="DN16" s="619"/>
      <c r="DO16" s="619"/>
      <c r="DP16" s="620"/>
      <c r="DQ16" s="624">
        <v>5792</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3597203</v>
      </c>
      <c r="S17" s="619"/>
      <c r="T17" s="619"/>
      <c r="U17" s="619"/>
      <c r="V17" s="619"/>
      <c r="W17" s="619"/>
      <c r="X17" s="619"/>
      <c r="Y17" s="620"/>
      <c r="Z17" s="671">
        <v>30.9</v>
      </c>
      <c r="AA17" s="671"/>
      <c r="AB17" s="671"/>
      <c r="AC17" s="671"/>
      <c r="AD17" s="672">
        <v>3597203</v>
      </c>
      <c r="AE17" s="672"/>
      <c r="AF17" s="672"/>
      <c r="AG17" s="672"/>
      <c r="AH17" s="672"/>
      <c r="AI17" s="672"/>
      <c r="AJ17" s="672"/>
      <c r="AK17" s="672"/>
      <c r="AL17" s="641">
        <v>56.4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987441</v>
      </c>
      <c r="CS17" s="619"/>
      <c r="CT17" s="619"/>
      <c r="CU17" s="619"/>
      <c r="CV17" s="619"/>
      <c r="CW17" s="619"/>
      <c r="CX17" s="619"/>
      <c r="CY17" s="620"/>
      <c r="CZ17" s="671">
        <v>8.8000000000000007</v>
      </c>
      <c r="DA17" s="671"/>
      <c r="DB17" s="671"/>
      <c r="DC17" s="671"/>
      <c r="DD17" s="624" t="s">
        <v>108</v>
      </c>
      <c r="DE17" s="619"/>
      <c r="DF17" s="619"/>
      <c r="DG17" s="619"/>
      <c r="DH17" s="619"/>
      <c r="DI17" s="619"/>
      <c r="DJ17" s="619"/>
      <c r="DK17" s="619"/>
      <c r="DL17" s="619"/>
      <c r="DM17" s="619"/>
      <c r="DN17" s="619"/>
      <c r="DO17" s="619"/>
      <c r="DP17" s="620"/>
      <c r="DQ17" s="624">
        <v>981605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315990</v>
      </c>
      <c r="S18" s="619"/>
      <c r="T18" s="619"/>
      <c r="U18" s="619"/>
      <c r="V18" s="619"/>
      <c r="W18" s="619"/>
      <c r="X18" s="619"/>
      <c r="Y18" s="620"/>
      <c r="Z18" s="671">
        <v>2.7</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131762</v>
      </c>
      <c r="BH19" s="619"/>
      <c r="BI19" s="619"/>
      <c r="BJ19" s="619"/>
      <c r="BK19" s="619"/>
      <c r="BL19" s="619"/>
      <c r="BM19" s="619"/>
      <c r="BN19" s="620"/>
      <c r="BO19" s="671">
        <v>5.8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6805338</v>
      </c>
      <c r="S20" s="619"/>
      <c r="T20" s="619"/>
      <c r="U20" s="619"/>
      <c r="V20" s="619"/>
      <c r="W20" s="619"/>
      <c r="X20" s="619"/>
      <c r="Y20" s="620"/>
      <c r="Z20" s="671">
        <v>58.5</v>
      </c>
      <c r="AA20" s="671"/>
      <c r="AB20" s="671"/>
      <c r="AC20" s="671"/>
      <c r="AD20" s="672">
        <v>6358014</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131762</v>
      </c>
      <c r="BH20" s="619"/>
      <c r="BI20" s="619"/>
      <c r="BJ20" s="619"/>
      <c r="BK20" s="619"/>
      <c r="BL20" s="619"/>
      <c r="BM20" s="619"/>
      <c r="BN20" s="620"/>
      <c r="BO20" s="671">
        <v>5.8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11238891</v>
      </c>
      <c r="CS20" s="619"/>
      <c r="CT20" s="619"/>
      <c r="CU20" s="619"/>
      <c r="CV20" s="619"/>
      <c r="CW20" s="619"/>
      <c r="CX20" s="619"/>
      <c r="CY20" s="620"/>
      <c r="CZ20" s="671">
        <v>100</v>
      </c>
      <c r="DA20" s="671"/>
      <c r="DB20" s="671"/>
      <c r="DC20" s="671"/>
      <c r="DD20" s="624">
        <v>1930276</v>
      </c>
      <c r="DE20" s="619"/>
      <c r="DF20" s="619"/>
      <c r="DG20" s="619"/>
      <c r="DH20" s="619"/>
      <c r="DI20" s="619"/>
      <c r="DJ20" s="619"/>
      <c r="DK20" s="619"/>
      <c r="DL20" s="619"/>
      <c r="DM20" s="619"/>
      <c r="DN20" s="619"/>
      <c r="DO20" s="619"/>
      <c r="DP20" s="620"/>
      <c r="DQ20" s="624">
        <v>7624806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4392</v>
      </c>
      <c r="S21" s="619"/>
      <c r="T21" s="619"/>
      <c r="U21" s="619"/>
      <c r="V21" s="619"/>
      <c r="W21" s="619"/>
      <c r="X21" s="619"/>
      <c r="Y21" s="620"/>
      <c r="Z21" s="671">
        <v>0</v>
      </c>
      <c r="AA21" s="671"/>
      <c r="AB21" s="671"/>
      <c r="AC21" s="671"/>
      <c r="AD21" s="672">
        <v>4392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428</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92420</v>
      </c>
      <c r="S22" s="619"/>
      <c r="T22" s="619"/>
      <c r="U22" s="619"/>
      <c r="V22" s="619"/>
      <c r="W22" s="619"/>
      <c r="X22" s="619"/>
      <c r="Y22" s="620"/>
      <c r="Z22" s="671">
        <v>0.8</v>
      </c>
      <c r="AA22" s="671"/>
      <c r="AB22" s="671"/>
      <c r="AC22" s="671"/>
      <c r="AD22" s="672">
        <v>1172</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107615</v>
      </c>
      <c r="S23" s="619"/>
      <c r="T23" s="619"/>
      <c r="U23" s="619"/>
      <c r="V23" s="619"/>
      <c r="W23" s="619"/>
      <c r="X23" s="619"/>
      <c r="Y23" s="620"/>
      <c r="Z23" s="671">
        <v>0.9</v>
      </c>
      <c r="AA23" s="671"/>
      <c r="AB23" s="671"/>
      <c r="AC23" s="671"/>
      <c r="AD23" s="672">
        <v>7109</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131334</v>
      </c>
      <c r="BH23" s="619"/>
      <c r="BI23" s="619"/>
      <c r="BJ23" s="619"/>
      <c r="BK23" s="619"/>
      <c r="BL23" s="619"/>
      <c r="BM23" s="619"/>
      <c r="BN23" s="620"/>
      <c r="BO23" s="671">
        <v>5.8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17024</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4324577</v>
      </c>
      <c r="CS24" s="669"/>
      <c r="CT24" s="669"/>
      <c r="CU24" s="669"/>
      <c r="CV24" s="669"/>
      <c r="CW24" s="669"/>
      <c r="CX24" s="669"/>
      <c r="CY24" s="716"/>
      <c r="CZ24" s="720">
        <v>38.5</v>
      </c>
      <c r="DA24" s="721"/>
      <c r="DB24" s="721"/>
      <c r="DC24" s="722"/>
      <c r="DD24" s="715">
        <v>3191668</v>
      </c>
      <c r="DE24" s="669"/>
      <c r="DF24" s="669"/>
      <c r="DG24" s="669"/>
      <c r="DH24" s="669"/>
      <c r="DI24" s="669"/>
      <c r="DJ24" s="669"/>
      <c r="DK24" s="716"/>
      <c r="DL24" s="715">
        <v>3166699</v>
      </c>
      <c r="DM24" s="669"/>
      <c r="DN24" s="669"/>
      <c r="DO24" s="669"/>
      <c r="DP24" s="669"/>
      <c r="DQ24" s="669"/>
      <c r="DR24" s="669"/>
      <c r="DS24" s="669"/>
      <c r="DT24" s="669"/>
      <c r="DU24" s="669"/>
      <c r="DV24" s="716"/>
      <c r="DW24" s="717">
        <v>46.9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1038529</v>
      </c>
      <c r="S25" s="619"/>
      <c r="T25" s="619"/>
      <c r="U25" s="619"/>
      <c r="V25" s="619"/>
      <c r="W25" s="619"/>
      <c r="X25" s="619"/>
      <c r="Y25" s="620"/>
      <c r="Z25" s="671">
        <v>8.9</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1766215</v>
      </c>
      <c r="CS25" s="637"/>
      <c r="CT25" s="637"/>
      <c r="CU25" s="637"/>
      <c r="CV25" s="637"/>
      <c r="CW25" s="637"/>
      <c r="CX25" s="637"/>
      <c r="CY25" s="638"/>
      <c r="CZ25" s="621">
        <v>15.7</v>
      </c>
      <c r="DA25" s="639"/>
      <c r="DB25" s="639"/>
      <c r="DC25" s="640"/>
      <c r="DD25" s="624">
        <v>1679825</v>
      </c>
      <c r="DE25" s="637"/>
      <c r="DF25" s="637"/>
      <c r="DG25" s="637"/>
      <c r="DH25" s="637"/>
      <c r="DI25" s="637"/>
      <c r="DJ25" s="637"/>
      <c r="DK25" s="638"/>
      <c r="DL25" s="624">
        <v>1654856</v>
      </c>
      <c r="DM25" s="637"/>
      <c r="DN25" s="637"/>
      <c r="DO25" s="637"/>
      <c r="DP25" s="637"/>
      <c r="DQ25" s="637"/>
      <c r="DR25" s="637"/>
      <c r="DS25" s="637"/>
      <c r="DT25" s="637"/>
      <c r="DU25" s="637"/>
      <c r="DV25" s="638"/>
      <c r="DW25" s="641">
        <v>24.5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1084149</v>
      </c>
      <c r="CS26" s="619"/>
      <c r="CT26" s="619"/>
      <c r="CU26" s="619"/>
      <c r="CV26" s="619"/>
      <c r="CW26" s="619"/>
      <c r="CX26" s="619"/>
      <c r="CY26" s="620"/>
      <c r="CZ26" s="621">
        <v>9.6</v>
      </c>
      <c r="DA26" s="639"/>
      <c r="DB26" s="639"/>
      <c r="DC26" s="640"/>
      <c r="DD26" s="624">
        <v>1020989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736896</v>
      </c>
      <c r="S27" s="619"/>
      <c r="T27" s="619"/>
      <c r="U27" s="619"/>
      <c r="V27" s="619"/>
      <c r="W27" s="619"/>
      <c r="X27" s="619"/>
      <c r="Y27" s="620"/>
      <c r="Z27" s="671">
        <v>6.3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2254518</v>
      </c>
      <c r="BH27" s="619"/>
      <c r="BI27" s="619"/>
      <c r="BJ27" s="619"/>
      <c r="BK27" s="619"/>
      <c r="BL27" s="619"/>
      <c r="BM27" s="619"/>
      <c r="BN27" s="620"/>
      <c r="BO27" s="671">
        <v>100</v>
      </c>
      <c r="BP27" s="671"/>
      <c r="BQ27" s="671"/>
      <c r="BR27" s="671"/>
      <c r="BS27" s="624">
        <v>8453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1570921</v>
      </c>
      <c r="CS27" s="637"/>
      <c r="CT27" s="637"/>
      <c r="CU27" s="637"/>
      <c r="CV27" s="637"/>
      <c r="CW27" s="637"/>
      <c r="CX27" s="637"/>
      <c r="CY27" s="638"/>
      <c r="CZ27" s="621">
        <v>14</v>
      </c>
      <c r="DA27" s="639"/>
      <c r="DB27" s="639"/>
      <c r="DC27" s="640"/>
      <c r="DD27" s="624">
        <v>530238</v>
      </c>
      <c r="DE27" s="637"/>
      <c r="DF27" s="637"/>
      <c r="DG27" s="637"/>
      <c r="DH27" s="637"/>
      <c r="DI27" s="637"/>
      <c r="DJ27" s="637"/>
      <c r="DK27" s="638"/>
      <c r="DL27" s="624">
        <v>530238</v>
      </c>
      <c r="DM27" s="637"/>
      <c r="DN27" s="637"/>
      <c r="DO27" s="637"/>
      <c r="DP27" s="637"/>
      <c r="DQ27" s="637"/>
      <c r="DR27" s="637"/>
      <c r="DS27" s="637"/>
      <c r="DT27" s="637"/>
      <c r="DU27" s="637"/>
      <c r="DV27" s="638"/>
      <c r="DW27" s="641">
        <v>7.9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30075</v>
      </c>
      <c r="S28" s="619"/>
      <c r="T28" s="619"/>
      <c r="U28" s="619"/>
      <c r="V28" s="619"/>
      <c r="W28" s="619"/>
      <c r="X28" s="619"/>
      <c r="Y28" s="620"/>
      <c r="Z28" s="671">
        <v>0.3</v>
      </c>
      <c r="AA28" s="671"/>
      <c r="AB28" s="671"/>
      <c r="AC28" s="671"/>
      <c r="AD28" s="672">
        <v>5410</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987441</v>
      </c>
      <c r="CS28" s="619"/>
      <c r="CT28" s="619"/>
      <c r="CU28" s="619"/>
      <c r="CV28" s="619"/>
      <c r="CW28" s="619"/>
      <c r="CX28" s="619"/>
      <c r="CY28" s="620"/>
      <c r="CZ28" s="621">
        <v>8.8000000000000007</v>
      </c>
      <c r="DA28" s="639"/>
      <c r="DB28" s="639"/>
      <c r="DC28" s="640"/>
      <c r="DD28" s="624">
        <v>981605</v>
      </c>
      <c r="DE28" s="619"/>
      <c r="DF28" s="619"/>
      <c r="DG28" s="619"/>
      <c r="DH28" s="619"/>
      <c r="DI28" s="619"/>
      <c r="DJ28" s="619"/>
      <c r="DK28" s="620"/>
      <c r="DL28" s="624">
        <v>981605</v>
      </c>
      <c r="DM28" s="619"/>
      <c r="DN28" s="619"/>
      <c r="DO28" s="619"/>
      <c r="DP28" s="619"/>
      <c r="DQ28" s="619"/>
      <c r="DR28" s="619"/>
      <c r="DS28" s="619"/>
      <c r="DT28" s="619"/>
      <c r="DU28" s="619"/>
      <c r="DV28" s="620"/>
      <c r="DW28" s="641">
        <v>14.5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23096</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986649</v>
      </c>
      <c r="CS29" s="637"/>
      <c r="CT29" s="637"/>
      <c r="CU29" s="637"/>
      <c r="CV29" s="637"/>
      <c r="CW29" s="637"/>
      <c r="CX29" s="637"/>
      <c r="CY29" s="638"/>
      <c r="CZ29" s="621">
        <v>8.8000000000000007</v>
      </c>
      <c r="DA29" s="639"/>
      <c r="DB29" s="639"/>
      <c r="DC29" s="640"/>
      <c r="DD29" s="624">
        <v>980813</v>
      </c>
      <c r="DE29" s="637"/>
      <c r="DF29" s="637"/>
      <c r="DG29" s="637"/>
      <c r="DH29" s="637"/>
      <c r="DI29" s="637"/>
      <c r="DJ29" s="637"/>
      <c r="DK29" s="638"/>
      <c r="DL29" s="624">
        <v>980813</v>
      </c>
      <c r="DM29" s="637"/>
      <c r="DN29" s="637"/>
      <c r="DO29" s="637"/>
      <c r="DP29" s="637"/>
      <c r="DQ29" s="637"/>
      <c r="DR29" s="637"/>
      <c r="DS29" s="637"/>
      <c r="DT29" s="637"/>
      <c r="DU29" s="637"/>
      <c r="DV29" s="638"/>
      <c r="DW29" s="641">
        <v>14.5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230457</v>
      </c>
      <c r="S30" s="619"/>
      <c r="T30" s="619"/>
      <c r="U30" s="619"/>
      <c r="V30" s="619"/>
      <c r="W30" s="619"/>
      <c r="X30" s="619"/>
      <c r="Y30" s="620"/>
      <c r="Z30" s="671">
        <v>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91.1</v>
      </c>
      <c r="BN30" s="685"/>
      <c r="BO30" s="685"/>
      <c r="BP30" s="685"/>
      <c r="BQ30" s="687"/>
      <c r="BR30" s="684">
        <v>98.2</v>
      </c>
      <c r="BS30" s="685"/>
      <c r="BT30" s="685"/>
      <c r="BU30" s="685"/>
      <c r="BV30" s="685"/>
      <c r="BW30" s="685"/>
      <c r="BX30" s="686">
        <v>91.2</v>
      </c>
      <c r="BY30" s="685"/>
      <c r="BZ30" s="685"/>
      <c r="CA30" s="685"/>
      <c r="CB30" s="687"/>
      <c r="CD30" s="690"/>
      <c r="CE30" s="691"/>
      <c r="CF30" s="655" t="s">
        <v>290</v>
      </c>
      <c r="CG30" s="652"/>
      <c r="CH30" s="652"/>
      <c r="CI30" s="652"/>
      <c r="CJ30" s="652"/>
      <c r="CK30" s="652"/>
      <c r="CL30" s="652"/>
      <c r="CM30" s="652"/>
      <c r="CN30" s="652"/>
      <c r="CO30" s="652"/>
      <c r="CP30" s="652"/>
      <c r="CQ30" s="653"/>
      <c r="CR30" s="618">
        <v>869331</v>
      </c>
      <c r="CS30" s="619"/>
      <c r="CT30" s="619"/>
      <c r="CU30" s="619"/>
      <c r="CV30" s="619"/>
      <c r="CW30" s="619"/>
      <c r="CX30" s="619"/>
      <c r="CY30" s="620"/>
      <c r="CZ30" s="621">
        <v>7.7</v>
      </c>
      <c r="DA30" s="639"/>
      <c r="DB30" s="639"/>
      <c r="DC30" s="640"/>
      <c r="DD30" s="624">
        <v>866186</v>
      </c>
      <c r="DE30" s="619"/>
      <c r="DF30" s="619"/>
      <c r="DG30" s="619"/>
      <c r="DH30" s="619"/>
      <c r="DI30" s="619"/>
      <c r="DJ30" s="619"/>
      <c r="DK30" s="620"/>
      <c r="DL30" s="624">
        <v>866186</v>
      </c>
      <c r="DM30" s="619"/>
      <c r="DN30" s="619"/>
      <c r="DO30" s="619"/>
      <c r="DP30" s="619"/>
      <c r="DQ30" s="619"/>
      <c r="DR30" s="619"/>
      <c r="DS30" s="619"/>
      <c r="DT30" s="619"/>
      <c r="DU30" s="619"/>
      <c r="DV30" s="620"/>
      <c r="DW30" s="641">
        <v>12.8</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488743</v>
      </c>
      <c r="S31" s="619"/>
      <c r="T31" s="619"/>
      <c r="U31" s="619"/>
      <c r="V31" s="619"/>
      <c r="W31" s="619"/>
      <c r="X31" s="619"/>
      <c r="Y31" s="620"/>
      <c r="Z31" s="671">
        <v>4.2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93.7</v>
      </c>
      <c r="BN31" s="683"/>
      <c r="BO31" s="683"/>
      <c r="BP31" s="683"/>
      <c r="BQ31" s="647"/>
      <c r="BR31" s="682">
        <v>98.8</v>
      </c>
      <c r="BS31" s="637"/>
      <c r="BT31" s="637"/>
      <c r="BU31" s="637"/>
      <c r="BV31" s="637"/>
      <c r="BW31" s="637"/>
      <c r="BX31" s="673">
        <v>93.8</v>
      </c>
      <c r="BY31" s="683"/>
      <c r="BZ31" s="683"/>
      <c r="CA31" s="683"/>
      <c r="CB31" s="647"/>
      <c r="CD31" s="690"/>
      <c r="CE31" s="691"/>
      <c r="CF31" s="655" t="s">
        <v>294</v>
      </c>
      <c r="CG31" s="652"/>
      <c r="CH31" s="652"/>
      <c r="CI31" s="652"/>
      <c r="CJ31" s="652"/>
      <c r="CK31" s="652"/>
      <c r="CL31" s="652"/>
      <c r="CM31" s="652"/>
      <c r="CN31" s="652"/>
      <c r="CO31" s="652"/>
      <c r="CP31" s="652"/>
      <c r="CQ31" s="653"/>
      <c r="CR31" s="618">
        <v>117318</v>
      </c>
      <c r="CS31" s="637"/>
      <c r="CT31" s="637"/>
      <c r="CU31" s="637"/>
      <c r="CV31" s="637"/>
      <c r="CW31" s="637"/>
      <c r="CX31" s="637"/>
      <c r="CY31" s="638"/>
      <c r="CZ31" s="621">
        <v>1</v>
      </c>
      <c r="DA31" s="639"/>
      <c r="DB31" s="639"/>
      <c r="DC31" s="640"/>
      <c r="DD31" s="624">
        <v>114627</v>
      </c>
      <c r="DE31" s="637"/>
      <c r="DF31" s="637"/>
      <c r="DG31" s="637"/>
      <c r="DH31" s="637"/>
      <c r="DI31" s="637"/>
      <c r="DJ31" s="637"/>
      <c r="DK31" s="638"/>
      <c r="DL31" s="624">
        <v>114627</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443137</v>
      </c>
      <c r="S32" s="619"/>
      <c r="T32" s="619"/>
      <c r="U32" s="619"/>
      <c r="V32" s="619"/>
      <c r="W32" s="619"/>
      <c r="X32" s="619"/>
      <c r="Y32" s="620"/>
      <c r="Z32" s="671">
        <v>3.8</v>
      </c>
      <c r="AA32" s="671"/>
      <c r="AB32" s="671"/>
      <c r="AC32" s="671"/>
      <c r="AD32" s="672">
        <v>800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97.9</v>
      </c>
      <c r="BH32" s="603"/>
      <c r="BI32" s="603"/>
      <c r="BJ32" s="603"/>
      <c r="BK32" s="603"/>
      <c r="BL32" s="603"/>
      <c r="BM32" s="666">
        <v>87.8</v>
      </c>
      <c r="BN32" s="603"/>
      <c r="BO32" s="603"/>
      <c r="BP32" s="603"/>
      <c r="BQ32" s="660"/>
      <c r="BR32" s="681">
        <v>97.4</v>
      </c>
      <c r="BS32" s="603"/>
      <c r="BT32" s="603"/>
      <c r="BU32" s="603"/>
      <c r="BV32" s="603"/>
      <c r="BW32" s="603"/>
      <c r="BX32" s="666">
        <v>87.9</v>
      </c>
      <c r="BY32" s="603"/>
      <c r="BZ32" s="603"/>
      <c r="CA32" s="603"/>
      <c r="CB32" s="660"/>
      <c r="CD32" s="692"/>
      <c r="CE32" s="693"/>
      <c r="CF32" s="655" t="s">
        <v>297</v>
      </c>
      <c r="CG32" s="652"/>
      <c r="CH32" s="652"/>
      <c r="CI32" s="652"/>
      <c r="CJ32" s="652"/>
      <c r="CK32" s="652"/>
      <c r="CL32" s="652"/>
      <c r="CM32" s="652"/>
      <c r="CN32" s="652"/>
      <c r="CO32" s="652"/>
      <c r="CP32" s="652"/>
      <c r="CQ32" s="653"/>
      <c r="CR32" s="618">
        <v>792</v>
      </c>
      <c r="CS32" s="619"/>
      <c r="CT32" s="619"/>
      <c r="CU32" s="619"/>
      <c r="CV32" s="619"/>
      <c r="CW32" s="619"/>
      <c r="CX32" s="619"/>
      <c r="CY32" s="620"/>
      <c r="CZ32" s="621">
        <v>0</v>
      </c>
      <c r="DA32" s="639"/>
      <c r="DB32" s="639"/>
      <c r="DC32" s="640"/>
      <c r="DD32" s="624">
        <v>792</v>
      </c>
      <c r="DE32" s="619"/>
      <c r="DF32" s="619"/>
      <c r="DG32" s="619"/>
      <c r="DH32" s="619"/>
      <c r="DI32" s="619"/>
      <c r="DJ32" s="619"/>
      <c r="DK32" s="620"/>
      <c r="DL32" s="624">
        <v>792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1624030</v>
      </c>
      <c r="S33" s="619"/>
      <c r="T33" s="619"/>
      <c r="U33" s="619"/>
      <c r="V33" s="619"/>
      <c r="W33" s="619"/>
      <c r="X33" s="619"/>
      <c r="Y33" s="620"/>
      <c r="Z33" s="671">
        <v>14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4921416</v>
      </c>
      <c r="CS33" s="637"/>
      <c r="CT33" s="637"/>
      <c r="CU33" s="637"/>
      <c r="CV33" s="637"/>
      <c r="CW33" s="637"/>
      <c r="CX33" s="637"/>
      <c r="CY33" s="638"/>
      <c r="CZ33" s="621">
        <v>43.8</v>
      </c>
      <c r="DA33" s="639"/>
      <c r="DB33" s="639"/>
      <c r="DC33" s="640"/>
      <c r="DD33" s="624">
        <v>4040699</v>
      </c>
      <c r="DE33" s="637"/>
      <c r="DF33" s="637"/>
      <c r="DG33" s="637"/>
      <c r="DH33" s="637"/>
      <c r="DI33" s="637"/>
      <c r="DJ33" s="637"/>
      <c r="DK33" s="638"/>
      <c r="DL33" s="624">
        <v>3132350</v>
      </c>
      <c r="DM33" s="637"/>
      <c r="DN33" s="637"/>
      <c r="DO33" s="637"/>
      <c r="DP33" s="637"/>
      <c r="DQ33" s="637"/>
      <c r="DR33" s="637"/>
      <c r="DS33" s="637"/>
      <c r="DT33" s="637"/>
      <c r="DU33" s="637"/>
      <c r="DV33" s="638"/>
      <c r="DW33" s="641">
        <v>46.4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1291282</v>
      </c>
      <c r="CS34" s="619"/>
      <c r="CT34" s="619"/>
      <c r="CU34" s="619"/>
      <c r="CV34" s="619"/>
      <c r="CW34" s="619"/>
      <c r="CX34" s="619"/>
      <c r="CY34" s="620"/>
      <c r="CZ34" s="621">
        <v>11.5</v>
      </c>
      <c r="DA34" s="639"/>
      <c r="DB34" s="639"/>
      <c r="DC34" s="640"/>
      <c r="DD34" s="624">
        <v>1003471</v>
      </c>
      <c r="DE34" s="619"/>
      <c r="DF34" s="619"/>
      <c r="DG34" s="619"/>
      <c r="DH34" s="619"/>
      <c r="DI34" s="619"/>
      <c r="DJ34" s="619"/>
      <c r="DK34" s="620"/>
      <c r="DL34" s="624">
        <v>841272</v>
      </c>
      <c r="DM34" s="619"/>
      <c r="DN34" s="619"/>
      <c r="DO34" s="619"/>
      <c r="DP34" s="619"/>
      <c r="DQ34" s="619"/>
      <c r="DR34" s="619"/>
      <c r="DS34" s="619"/>
      <c r="DT34" s="619"/>
      <c r="DU34" s="619"/>
      <c r="DV34" s="620"/>
      <c r="DW34" s="641">
        <v>12.5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372630</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2053451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144777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200136</v>
      </c>
      <c r="CS35" s="637"/>
      <c r="CT35" s="637"/>
      <c r="CU35" s="637"/>
      <c r="CV35" s="637"/>
      <c r="CW35" s="637"/>
      <c r="CX35" s="637"/>
      <c r="CY35" s="638"/>
      <c r="CZ35" s="621">
        <v>1.8</v>
      </c>
      <c r="DA35" s="639"/>
      <c r="DB35" s="639"/>
      <c r="DC35" s="640"/>
      <c r="DD35" s="624">
        <v>172150</v>
      </c>
      <c r="DE35" s="637"/>
      <c r="DF35" s="637"/>
      <c r="DG35" s="637"/>
      <c r="DH35" s="637"/>
      <c r="DI35" s="637"/>
      <c r="DJ35" s="637"/>
      <c r="DK35" s="638"/>
      <c r="DL35" s="624">
        <v>171619</v>
      </c>
      <c r="DM35" s="637"/>
      <c r="DN35" s="637"/>
      <c r="DO35" s="637"/>
      <c r="DP35" s="637"/>
      <c r="DQ35" s="637"/>
      <c r="DR35" s="637"/>
      <c r="DS35" s="637"/>
      <c r="DT35" s="637"/>
      <c r="DU35" s="637"/>
      <c r="DV35" s="638"/>
      <c r="DW35" s="641">
        <v>2.5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11641752</v>
      </c>
      <c r="S36" s="659"/>
      <c r="T36" s="659"/>
      <c r="U36" s="659"/>
      <c r="V36" s="659"/>
      <c r="W36" s="659"/>
      <c r="X36" s="659"/>
      <c r="Y36" s="662"/>
      <c r="Z36" s="663">
        <v>100</v>
      </c>
      <c r="AA36" s="663"/>
      <c r="AB36" s="663"/>
      <c r="AC36" s="663"/>
      <c r="AD36" s="664">
        <v>6376897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544135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33537</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1374552</v>
      </c>
      <c r="CS36" s="619"/>
      <c r="CT36" s="619"/>
      <c r="CU36" s="619"/>
      <c r="CV36" s="619"/>
      <c r="CW36" s="619"/>
      <c r="CX36" s="619"/>
      <c r="CY36" s="620"/>
      <c r="CZ36" s="621">
        <v>12.2</v>
      </c>
      <c r="DA36" s="639"/>
      <c r="DB36" s="639"/>
      <c r="DC36" s="640"/>
      <c r="DD36" s="624">
        <v>1205840</v>
      </c>
      <c r="DE36" s="619"/>
      <c r="DF36" s="619"/>
      <c r="DG36" s="619"/>
      <c r="DH36" s="619"/>
      <c r="DI36" s="619"/>
      <c r="DJ36" s="619"/>
      <c r="DK36" s="620"/>
      <c r="DL36" s="624">
        <v>958132</v>
      </c>
      <c r="DM36" s="619"/>
      <c r="DN36" s="619"/>
      <c r="DO36" s="619"/>
      <c r="DP36" s="619"/>
      <c r="DQ36" s="619"/>
      <c r="DR36" s="619"/>
      <c r="DS36" s="619"/>
      <c r="DT36" s="619"/>
      <c r="DU36" s="619"/>
      <c r="DV36" s="620"/>
      <c r="DW36" s="641">
        <v>14.2</v>
      </c>
      <c r="DX36" s="642"/>
      <c r="DY36" s="642"/>
      <c r="DZ36" s="642"/>
      <c r="EA36" s="642"/>
      <c r="EB36" s="642"/>
      <c r="EC36" s="643"/>
    </row>
    <row r="37" spans="2:133" ht="11.25" customHeight="1">
      <c r="AQ37" s="644" t="s">
        <v>312</v>
      </c>
      <c r="AR37" s="645"/>
      <c r="AS37" s="645"/>
      <c r="AT37" s="645"/>
      <c r="AU37" s="645"/>
      <c r="AV37" s="645"/>
      <c r="AW37" s="645"/>
      <c r="AX37" s="645"/>
      <c r="AY37" s="646"/>
      <c r="AZ37" s="618">
        <v>511598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3099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476579</v>
      </c>
      <c r="CS37" s="637"/>
      <c r="CT37" s="637"/>
      <c r="CU37" s="637"/>
      <c r="CV37" s="637"/>
      <c r="CW37" s="637"/>
      <c r="CX37" s="637"/>
      <c r="CY37" s="638"/>
      <c r="CZ37" s="621">
        <v>4.2</v>
      </c>
      <c r="DA37" s="639"/>
      <c r="DB37" s="639"/>
      <c r="DC37" s="640"/>
      <c r="DD37" s="624">
        <v>476569</v>
      </c>
      <c r="DE37" s="637"/>
      <c r="DF37" s="637"/>
      <c r="DG37" s="637"/>
      <c r="DH37" s="637"/>
      <c r="DI37" s="637"/>
      <c r="DJ37" s="637"/>
      <c r="DK37" s="638"/>
      <c r="DL37" s="624">
        <v>458272</v>
      </c>
      <c r="DM37" s="637"/>
      <c r="DN37" s="637"/>
      <c r="DO37" s="637"/>
      <c r="DP37" s="637"/>
      <c r="DQ37" s="637"/>
      <c r="DR37" s="637"/>
      <c r="DS37" s="637"/>
      <c r="DT37" s="637"/>
      <c r="DU37" s="637"/>
      <c r="DV37" s="638"/>
      <c r="DW37" s="641">
        <v>6.8</v>
      </c>
      <c r="DX37" s="642"/>
      <c r="DY37" s="642"/>
      <c r="DZ37" s="642"/>
      <c r="EA37" s="642"/>
      <c r="EB37" s="642"/>
      <c r="EC37" s="643"/>
    </row>
    <row r="38" spans="2:133" ht="11.25" customHeight="1">
      <c r="AQ38" s="644" t="s">
        <v>315</v>
      </c>
      <c r="AR38" s="645"/>
      <c r="AS38" s="645"/>
      <c r="AT38" s="645"/>
      <c r="AU38" s="645"/>
      <c r="AV38" s="645"/>
      <c r="AW38" s="645"/>
      <c r="AX38" s="645"/>
      <c r="AY38" s="646"/>
      <c r="AZ38" s="618">
        <v>21000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5582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1488316</v>
      </c>
      <c r="CS38" s="619"/>
      <c r="CT38" s="619"/>
      <c r="CU38" s="619"/>
      <c r="CV38" s="619"/>
      <c r="CW38" s="619"/>
      <c r="CX38" s="619"/>
      <c r="CY38" s="620"/>
      <c r="CZ38" s="621">
        <v>13.2</v>
      </c>
      <c r="DA38" s="639"/>
      <c r="DB38" s="639"/>
      <c r="DC38" s="640"/>
      <c r="DD38" s="624">
        <v>1336054</v>
      </c>
      <c r="DE38" s="619"/>
      <c r="DF38" s="619"/>
      <c r="DG38" s="619"/>
      <c r="DH38" s="619"/>
      <c r="DI38" s="619"/>
      <c r="DJ38" s="619"/>
      <c r="DK38" s="620"/>
      <c r="DL38" s="624">
        <v>1161024</v>
      </c>
      <c r="DM38" s="619"/>
      <c r="DN38" s="619"/>
      <c r="DO38" s="619"/>
      <c r="DP38" s="619"/>
      <c r="DQ38" s="619"/>
      <c r="DR38" s="619"/>
      <c r="DS38" s="619"/>
      <c r="DT38" s="619"/>
      <c r="DU38" s="619"/>
      <c r="DV38" s="620"/>
      <c r="DW38" s="641">
        <v>17.2</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233921</v>
      </c>
      <c r="CS39" s="637"/>
      <c r="CT39" s="637"/>
      <c r="CU39" s="637"/>
      <c r="CV39" s="637"/>
      <c r="CW39" s="637"/>
      <c r="CX39" s="637"/>
      <c r="CY39" s="638"/>
      <c r="CZ39" s="621">
        <v>2.1</v>
      </c>
      <c r="DA39" s="639"/>
      <c r="DB39" s="639"/>
      <c r="DC39" s="640"/>
      <c r="DD39" s="624">
        <v>230502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232845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333209</v>
      </c>
      <c r="CS40" s="619"/>
      <c r="CT40" s="619"/>
      <c r="CU40" s="619"/>
      <c r="CV40" s="619"/>
      <c r="CW40" s="619"/>
      <c r="CX40" s="619"/>
      <c r="CY40" s="620"/>
      <c r="CZ40" s="621">
        <v>3</v>
      </c>
      <c r="DA40" s="639"/>
      <c r="DB40" s="639"/>
      <c r="DC40" s="640"/>
      <c r="DD40" s="624">
        <v>92682</v>
      </c>
      <c r="DE40" s="619"/>
      <c r="DF40" s="619"/>
      <c r="DG40" s="619"/>
      <c r="DH40" s="619"/>
      <c r="DI40" s="619"/>
      <c r="DJ40" s="619"/>
      <c r="DK40" s="620"/>
      <c r="DL40" s="624">
        <v>303</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743873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1992898</v>
      </c>
      <c r="CS42" s="619"/>
      <c r="CT42" s="619"/>
      <c r="CU42" s="619"/>
      <c r="CV42" s="619"/>
      <c r="CW42" s="619"/>
      <c r="CX42" s="619"/>
      <c r="CY42" s="620"/>
      <c r="CZ42" s="621">
        <v>17.7</v>
      </c>
      <c r="DA42" s="622"/>
      <c r="DB42" s="622"/>
      <c r="DC42" s="623"/>
      <c r="DD42" s="624">
        <v>392439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45032</v>
      </c>
      <c r="CS43" s="637"/>
      <c r="CT43" s="637"/>
      <c r="CU43" s="637"/>
      <c r="CV43" s="637"/>
      <c r="CW43" s="637"/>
      <c r="CX43" s="637"/>
      <c r="CY43" s="638"/>
      <c r="CZ43" s="621">
        <v>0.4</v>
      </c>
      <c r="DA43" s="639"/>
      <c r="DB43" s="639"/>
      <c r="DC43" s="640"/>
      <c r="DD43" s="624">
        <v>45032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1930276</v>
      </c>
      <c r="CS44" s="619"/>
      <c r="CT44" s="619"/>
      <c r="CU44" s="619"/>
      <c r="CV44" s="619"/>
      <c r="CW44" s="619"/>
      <c r="CX44" s="619"/>
      <c r="CY44" s="620"/>
      <c r="CZ44" s="621">
        <v>17.2</v>
      </c>
      <c r="DA44" s="622"/>
      <c r="DB44" s="622"/>
      <c r="DC44" s="623"/>
      <c r="DD44" s="624">
        <v>386647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275588</v>
      </c>
      <c r="CS45" s="637"/>
      <c r="CT45" s="637"/>
      <c r="CU45" s="637"/>
      <c r="CV45" s="637"/>
      <c r="CW45" s="637"/>
      <c r="CX45" s="637"/>
      <c r="CY45" s="638"/>
      <c r="CZ45" s="621">
        <v>2.5</v>
      </c>
      <c r="DA45" s="639"/>
      <c r="DB45" s="639"/>
      <c r="DC45" s="640"/>
      <c r="DD45" s="624">
        <v>60102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1284724</v>
      </c>
      <c r="CS46" s="619"/>
      <c r="CT46" s="619"/>
      <c r="CU46" s="619"/>
      <c r="CV46" s="619"/>
      <c r="CW46" s="619"/>
      <c r="CX46" s="619"/>
      <c r="CY46" s="620"/>
      <c r="CZ46" s="621">
        <v>11.4</v>
      </c>
      <c r="DA46" s="622"/>
      <c r="DB46" s="622"/>
      <c r="DC46" s="623"/>
      <c r="DD46" s="624">
        <v>290424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62622</v>
      </c>
      <c r="CS47" s="637"/>
      <c r="CT47" s="637"/>
      <c r="CU47" s="637"/>
      <c r="CV47" s="637"/>
      <c r="CW47" s="637"/>
      <c r="CX47" s="637"/>
      <c r="CY47" s="638"/>
      <c r="CZ47" s="621">
        <v>0.6</v>
      </c>
      <c r="DA47" s="639"/>
      <c r="DB47" s="639"/>
      <c r="DC47" s="640"/>
      <c r="DD47" s="624">
        <v>5792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11238891</v>
      </c>
      <c r="CS49" s="603"/>
      <c r="CT49" s="603"/>
      <c r="CU49" s="603"/>
      <c r="CV49" s="603"/>
      <c r="CW49" s="603"/>
      <c r="CX49" s="603"/>
      <c r="CY49" s="604"/>
      <c r="CZ49" s="605">
        <v>100</v>
      </c>
      <c r="DA49" s="606"/>
      <c r="DB49" s="606"/>
      <c r="DC49" s="607"/>
      <c r="DD49" s="608">
        <v>7624806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11641</v>
      </c>
      <c r="R7" s="1131"/>
      <c r="S7" s="1131"/>
      <c r="T7" s="1131"/>
      <c r="U7" s="1131"/>
      <c r="V7" s="1131">
        <v>11238</v>
      </c>
      <c r="W7" s="1131"/>
      <c r="X7" s="1131"/>
      <c r="Y7" s="1131"/>
      <c r="Z7" s="1131"/>
      <c r="AA7" s="1131">
        <v>402</v>
      </c>
      <c r="AB7" s="1131"/>
      <c r="AC7" s="1131"/>
      <c r="AD7" s="1131"/>
      <c r="AE7" s="1132"/>
      <c r="AF7" s="1133">
        <v>390</v>
      </c>
      <c r="AG7" s="1134"/>
      <c r="AH7" s="1134"/>
      <c r="AI7" s="1134"/>
      <c r="AJ7" s="1135"/>
      <c r="AK7" s="1117">
        <v>230</v>
      </c>
      <c r="AL7" s="1118"/>
      <c r="AM7" s="1118"/>
      <c r="AN7" s="1118"/>
      <c r="AO7" s="1118"/>
      <c r="AP7" s="1118">
        <v>12537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559</v>
      </c>
      <c r="BT7" s="1122"/>
      <c r="BU7" s="1122"/>
      <c r="BV7" s="1122"/>
      <c r="BW7" s="1122"/>
      <c r="BX7" s="1122"/>
      <c r="BY7" s="1122"/>
      <c r="BZ7" s="1122"/>
      <c r="CA7" s="1122"/>
      <c r="CB7" s="1122"/>
      <c r="CC7" s="1122"/>
      <c r="CD7" s="1122"/>
      <c r="CE7" s="1122"/>
      <c r="CF7" s="1122"/>
      <c r="CG7" s="1123"/>
      <c r="CH7" s="1114">
        <v>-1</v>
      </c>
      <c r="CI7" s="1115"/>
      <c r="CJ7" s="1115"/>
      <c r="CK7" s="1115"/>
      <c r="CL7" s="1116"/>
      <c r="CM7" s="1114">
        <v>6</v>
      </c>
      <c r="CN7" s="1115"/>
      <c r="CO7" s="1115"/>
      <c r="CP7" s="1115"/>
      <c r="CQ7" s="1116"/>
      <c r="CR7" s="1114">
        <v>5</v>
      </c>
      <c r="CS7" s="1115"/>
      <c r="CT7" s="1115"/>
      <c r="CU7" s="1115"/>
      <c r="CV7" s="1116"/>
      <c r="CW7" s="1114" t="s">
        <v>550</v>
      </c>
      <c r="CX7" s="1115"/>
      <c r="CY7" s="1115"/>
      <c r="CZ7" s="1115"/>
      <c r="DA7" s="1116"/>
      <c r="DB7" s="1114" t="s">
        <v>550</v>
      </c>
      <c r="DC7" s="1115"/>
      <c r="DD7" s="1115"/>
      <c r="DE7" s="1115"/>
      <c r="DF7" s="1116"/>
      <c r="DG7" s="1114">
        <v>429</v>
      </c>
      <c r="DH7" s="1115"/>
      <c r="DI7" s="1115"/>
      <c r="DJ7" s="1115"/>
      <c r="DK7" s="1116"/>
      <c r="DL7" s="1114" t="s">
        <v>550</v>
      </c>
      <c r="DM7" s="1115"/>
      <c r="DN7" s="1115"/>
      <c r="DO7" s="1115"/>
      <c r="DP7" s="1116"/>
      <c r="DQ7" s="1114">
        <v>241</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3</v>
      </c>
      <c r="R8" s="1070"/>
      <c r="S8" s="1070"/>
      <c r="T8" s="1070"/>
      <c r="U8" s="1070"/>
      <c r="V8" s="1070">
        <v>3</v>
      </c>
      <c r="W8" s="1070"/>
      <c r="X8" s="1070"/>
      <c r="Y8" s="1070"/>
      <c r="Z8" s="1070"/>
      <c r="AA8" s="1070">
        <v>0</v>
      </c>
      <c r="AB8" s="1070"/>
      <c r="AC8" s="1070"/>
      <c r="AD8" s="1070"/>
      <c r="AE8" s="1071"/>
      <c r="AF8" s="1045">
        <v>0</v>
      </c>
      <c r="AG8" s="1046"/>
      <c r="AH8" s="1046"/>
      <c r="AI8" s="1046"/>
      <c r="AJ8" s="1047"/>
      <c r="AK8" s="1112">
        <v>2</v>
      </c>
      <c r="AL8" s="1113"/>
      <c r="AM8" s="1113"/>
      <c r="AN8" s="1113"/>
      <c r="AO8" s="1113"/>
      <c r="AP8" s="1113">
        <v>25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560</v>
      </c>
      <c r="BT8" s="1041"/>
      <c r="BU8" s="1041"/>
      <c r="BV8" s="1041"/>
      <c r="BW8" s="1041"/>
      <c r="BX8" s="1041"/>
      <c r="BY8" s="1041"/>
      <c r="BZ8" s="1041"/>
      <c r="CA8" s="1041"/>
      <c r="CB8" s="1041"/>
      <c r="CC8" s="1041"/>
      <c r="CD8" s="1041"/>
      <c r="CE8" s="1041"/>
      <c r="CF8" s="1041"/>
      <c r="CG8" s="1042"/>
      <c r="CH8" s="1015">
        <v>2</v>
      </c>
      <c r="CI8" s="1016"/>
      <c r="CJ8" s="1016"/>
      <c r="CK8" s="1016"/>
      <c r="CL8" s="1017"/>
      <c r="CM8" s="1015">
        <v>64</v>
      </c>
      <c r="CN8" s="1016"/>
      <c r="CO8" s="1016"/>
      <c r="CP8" s="1016"/>
      <c r="CQ8" s="1017"/>
      <c r="CR8" s="1015">
        <v>53</v>
      </c>
      <c r="CS8" s="1016"/>
      <c r="CT8" s="1016"/>
      <c r="CU8" s="1016"/>
      <c r="CV8" s="1017"/>
      <c r="CW8" s="1015" t="s">
        <v>550</v>
      </c>
      <c r="CX8" s="1016"/>
      <c r="CY8" s="1016"/>
      <c r="CZ8" s="1016"/>
      <c r="DA8" s="1017"/>
      <c r="DB8" s="1015" t="s">
        <v>550</v>
      </c>
      <c r="DC8" s="1016"/>
      <c r="DD8" s="1016"/>
      <c r="DE8" s="1016"/>
      <c r="DF8" s="1017"/>
      <c r="DG8" s="1015" t="s">
        <v>550</v>
      </c>
      <c r="DH8" s="1016"/>
      <c r="DI8" s="1016"/>
      <c r="DJ8" s="1016"/>
      <c r="DK8" s="1017"/>
      <c r="DL8" s="1015" t="s">
        <v>550</v>
      </c>
      <c r="DM8" s="1016"/>
      <c r="DN8" s="1016"/>
      <c r="DO8" s="1016"/>
      <c r="DP8" s="1017"/>
      <c r="DQ8" s="1015" t="s">
        <v>550</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11642</v>
      </c>
      <c r="R23" s="1095"/>
      <c r="S23" s="1095"/>
      <c r="T23" s="1095"/>
      <c r="U23" s="1095"/>
      <c r="V23" s="1095">
        <v>11239</v>
      </c>
      <c r="W23" s="1095"/>
      <c r="X23" s="1095"/>
      <c r="Y23" s="1095"/>
      <c r="Z23" s="1095"/>
      <c r="AA23" s="1095">
        <v>403</v>
      </c>
      <c r="AB23" s="1095"/>
      <c r="AC23" s="1095"/>
      <c r="AD23" s="1095"/>
      <c r="AE23" s="1096"/>
      <c r="AF23" s="1097">
        <v>390</v>
      </c>
      <c r="AG23" s="1095"/>
      <c r="AH23" s="1095"/>
      <c r="AI23" s="1095"/>
      <c r="AJ23" s="1098"/>
      <c r="AK23" s="1099"/>
      <c r="AL23" s="1100"/>
      <c r="AM23" s="1100"/>
      <c r="AN23" s="1100"/>
      <c r="AO23" s="1100"/>
      <c r="AP23" s="1095">
        <v>12562</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3402</v>
      </c>
      <c r="R28" s="1080"/>
      <c r="S28" s="1080"/>
      <c r="T28" s="1080"/>
      <c r="U28" s="1080"/>
      <c r="V28" s="1080">
        <v>3257</v>
      </c>
      <c r="W28" s="1080"/>
      <c r="X28" s="1080"/>
      <c r="Y28" s="1080"/>
      <c r="Z28" s="1080"/>
      <c r="AA28" s="1080">
        <v>145</v>
      </c>
      <c r="AB28" s="1080"/>
      <c r="AC28" s="1080"/>
      <c r="AD28" s="1080"/>
      <c r="AE28" s="1081"/>
      <c r="AF28" s="1082">
        <v>145</v>
      </c>
      <c r="AG28" s="1080"/>
      <c r="AH28" s="1080"/>
      <c r="AI28" s="1080"/>
      <c r="AJ28" s="1083"/>
      <c r="AK28" s="1084">
        <v>409</v>
      </c>
      <c r="AL28" s="1072"/>
      <c r="AM28" s="1072"/>
      <c r="AN28" s="1072"/>
      <c r="AO28" s="1072"/>
      <c r="AP28" s="1072" t="s">
        <v>550</v>
      </c>
      <c r="AQ28" s="1072"/>
      <c r="AR28" s="1072"/>
      <c r="AS28" s="1072"/>
      <c r="AT28" s="1072"/>
      <c r="AU28" s="1072" t="s">
        <v>550</v>
      </c>
      <c r="AV28" s="1072"/>
      <c r="AW28" s="1072"/>
      <c r="AX28" s="1072"/>
      <c r="AY28" s="1072"/>
      <c r="AZ28" s="1073" t="s">
        <v>550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2322</v>
      </c>
      <c r="R29" s="1070"/>
      <c r="S29" s="1070"/>
      <c r="T29" s="1070"/>
      <c r="U29" s="1070"/>
      <c r="V29" s="1070">
        <v>2249</v>
      </c>
      <c r="W29" s="1070"/>
      <c r="X29" s="1070"/>
      <c r="Y29" s="1070"/>
      <c r="Z29" s="1070"/>
      <c r="AA29" s="1070">
        <v>72</v>
      </c>
      <c r="AB29" s="1070"/>
      <c r="AC29" s="1070"/>
      <c r="AD29" s="1070"/>
      <c r="AE29" s="1071"/>
      <c r="AF29" s="1045">
        <v>72</v>
      </c>
      <c r="AG29" s="1046"/>
      <c r="AH29" s="1046"/>
      <c r="AI29" s="1046"/>
      <c r="AJ29" s="1047"/>
      <c r="AK29" s="1006">
        <v>371</v>
      </c>
      <c r="AL29" s="997"/>
      <c r="AM29" s="997"/>
      <c r="AN29" s="997"/>
      <c r="AO29" s="997"/>
      <c r="AP29" s="997" t="s">
        <v>550</v>
      </c>
      <c r="AQ29" s="997"/>
      <c r="AR29" s="997"/>
      <c r="AS29" s="997"/>
      <c r="AT29" s="997"/>
      <c r="AU29" s="997" t="s">
        <v>550</v>
      </c>
      <c r="AV29" s="997"/>
      <c r="AW29" s="997"/>
      <c r="AX29" s="997"/>
      <c r="AY29" s="997"/>
      <c r="AZ29" s="1068" t="s">
        <v>550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210</v>
      </c>
      <c r="R30" s="1070"/>
      <c r="S30" s="1070"/>
      <c r="T30" s="1070"/>
      <c r="U30" s="1070"/>
      <c r="V30" s="1070">
        <v>207</v>
      </c>
      <c r="W30" s="1070"/>
      <c r="X30" s="1070"/>
      <c r="Y30" s="1070"/>
      <c r="Z30" s="1070"/>
      <c r="AA30" s="1070">
        <v>3</v>
      </c>
      <c r="AB30" s="1070"/>
      <c r="AC30" s="1070"/>
      <c r="AD30" s="1070"/>
      <c r="AE30" s="1071"/>
      <c r="AF30" s="1045">
        <v>3</v>
      </c>
      <c r="AG30" s="1046"/>
      <c r="AH30" s="1046"/>
      <c r="AI30" s="1046"/>
      <c r="AJ30" s="1047"/>
      <c r="AK30" s="1006">
        <v>73</v>
      </c>
      <c r="AL30" s="997"/>
      <c r="AM30" s="997"/>
      <c r="AN30" s="997"/>
      <c r="AO30" s="997"/>
      <c r="AP30" s="997" t="s">
        <v>550</v>
      </c>
      <c r="AQ30" s="997"/>
      <c r="AR30" s="997"/>
      <c r="AS30" s="997"/>
      <c r="AT30" s="997"/>
      <c r="AU30" s="997" t="s">
        <v>550</v>
      </c>
      <c r="AV30" s="997"/>
      <c r="AW30" s="997"/>
      <c r="AX30" s="997"/>
      <c r="AY30" s="997"/>
      <c r="AZ30" s="1068" t="s">
        <v>550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21</v>
      </c>
      <c r="R31" s="1070"/>
      <c r="S31" s="1070"/>
      <c r="T31" s="1070"/>
      <c r="U31" s="1070"/>
      <c r="V31" s="1070">
        <v>18</v>
      </c>
      <c r="W31" s="1070"/>
      <c r="X31" s="1070"/>
      <c r="Y31" s="1070"/>
      <c r="Z31" s="1070"/>
      <c r="AA31" s="1070">
        <v>4</v>
      </c>
      <c r="AB31" s="1070"/>
      <c r="AC31" s="1070"/>
      <c r="AD31" s="1070"/>
      <c r="AE31" s="1071"/>
      <c r="AF31" s="1045">
        <v>4</v>
      </c>
      <c r="AG31" s="1046"/>
      <c r="AH31" s="1046"/>
      <c r="AI31" s="1046"/>
      <c r="AJ31" s="1047"/>
      <c r="AK31" s="1006" t="s">
        <v>550</v>
      </c>
      <c r="AL31" s="997"/>
      <c r="AM31" s="997"/>
      <c r="AN31" s="997"/>
      <c r="AO31" s="997"/>
      <c r="AP31" s="997" t="s">
        <v>550</v>
      </c>
      <c r="AQ31" s="997"/>
      <c r="AR31" s="997"/>
      <c r="AS31" s="997"/>
      <c r="AT31" s="997"/>
      <c r="AU31" s="997" t="s">
        <v>550</v>
      </c>
      <c r="AV31" s="997"/>
      <c r="AW31" s="997"/>
      <c r="AX31" s="997"/>
      <c r="AY31" s="997"/>
      <c r="AZ31" s="1068" t="s">
        <v>550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506</v>
      </c>
      <c r="R32" s="1070"/>
      <c r="S32" s="1070"/>
      <c r="T32" s="1070"/>
      <c r="U32" s="1070"/>
      <c r="V32" s="1070">
        <v>466</v>
      </c>
      <c r="W32" s="1070"/>
      <c r="X32" s="1070"/>
      <c r="Y32" s="1070"/>
      <c r="Z32" s="1070"/>
      <c r="AA32" s="1070">
        <v>40</v>
      </c>
      <c r="AB32" s="1070"/>
      <c r="AC32" s="1070"/>
      <c r="AD32" s="1070"/>
      <c r="AE32" s="1071"/>
      <c r="AF32" s="1045">
        <v>1038</v>
      </c>
      <c r="AG32" s="1046"/>
      <c r="AH32" s="1046"/>
      <c r="AI32" s="1046"/>
      <c r="AJ32" s="1047"/>
      <c r="AK32" s="1006">
        <v>21</v>
      </c>
      <c r="AL32" s="997"/>
      <c r="AM32" s="997"/>
      <c r="AN32" s="997"/>
      <c r="AO32" s="997"/>
      <c r="AP32" s="997">
        <v>557</v>
      </c>
      <c r="AQ32" s="997"/>
      <c r="AR32" s="997"/>
      <c r="AS32" s="997"/>
      <c r="AT32" s="997"/>
      <c r="AU32" s="997">
        <v>20</v>
      </c>
      <c r="AV32" s="997"/>
      <c r="AW32" s="997"/>
      <c r="AX32" s="997"/>
      <c r="AY32" s="997"/>
      <c r="AZ32" s="1068" t="s">
        <v>550</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2490</v>
      </c>
      <c r="R33" s="1070"/>
      <c r="S33" s="1070"/>
      <c r="T33" s="1070"/>
      <c r="U33" s="1070"/>
      <c r="V33" s="1070">
        <v>2321</v>
      </c>
      <c r="W33" s="1070"/>
      <c r="X33" s="1070"/>
      <c r="Y33" s="1070"/>
      <c r="Z33" s="1070"/>
      <c r="AA33" s="1070">
        <v>169</v>
      </c>
      <c r="AB33" s="1070"/>
      <c r="AC33" s="1070"/>
      <c r="AD33" s="1070"/>
      <c r="AE33" s="1071"/>
      <c r="AF33" s="1045">
        <v>228</v>
      </c>
      <c r="AG33" s="1046"/>
      <c r="AH33" s="1046"/>
      <c r="AI33" s="1046"/>
      <c r="AJ33" s="1047"/>
      <c r="AK33" s="1006">
        <v>544</v>
      </c>
      <c r="AL33" s="997"/>
      <c r="AM33" s="997"/>
      <c r="AN33" s="997"/>
      <c r="AO33" s="997"/>
      <c r="AP33" s="997">
        <v>2629</v>
      </c>
      <c r="AQ33" s="997"/>
      <c r="AR33" s="997"/>
      <c r="AS33" s="997"/>
      <c r="AT33" s="997"/>
      <c r="AU33" s="997">
        <v>1946</v>
      </c>
      <c r="AV33" s="997"/>
      <c r="AW33" s="997"/>
      <c r="AX33" s="997"/>
      <c r="AY33" s="997"/>
      <c r="AZ33" s="1068" t="s">
        <v>550</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822</v>
      </c>
      <c r="R34" s="1070"/>
      <c r="S34" s="1070"/>
      <c r="T34" s="1070"/>
      <c r="U34" s="1070"/>
      <c r="V34" s="1070">
        <v>813</v>
      </c>
      <c r="W34" s="1070"/>
      <c r="X34" s="1070"/>
      <c r="Y34" s="1070"/>
      <c r="Z34" s="1070"/>
      <c r="AA34" s="1070">
        <v>9</v>
      </c>
      <c r="AB34" s="1070"/>
      <c r="AC34" s="1070"/>
      <c r="AD34" s="1070"/>
      <c r="AE34" s="1071"/>
      <c r="AF34" s="1045">
        <v>9</v>
      </c>
      <c r="AG34" s="1046"/>
      <c r="AH34" s="1046"/>
      <c r="AI34" s="1046"/>
      <c r="AJ34" s="1047"/>
      <c r="AK34" s="1006">
        <v>434</v>
      </c>
      <c r="AL34" s="997"/>
      <c r="AM34" s="997"/>
      <c r="AN34" s="997"/>
      <c r="AO34" s="997"/>
      <c r="AP34" s="997">
        <v>4940</v>
      </c>
      <c r="AQ34" s="997"/>
      <c r="AR34" s="997"/>
      <c r="AS34" s="997"/>
      <c r="AT34" s="997"/>
      <c r="AU34" s="997">
        <v>3527</v>
      </c>
      <c r="AV34" s="997"/>
      <c r="AW34" s="997"/>
      <c r="AX34" s="997"/>
      <c r="AY34" s="997"/>
      <c r="AZ34" s="1068" t="s">
        <v>550</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73</v>
      </c>
      <c r="R35" s="1070"/>
      <c r="S35" s="1070"/>
      <c r="T35" s="1070"/>
      <c r="U35" s="1070"/>
      <c r="V35" s="1070">
        <v>72</v>
      </c>
      <c r="W35" s="1070"/>
      <c r="X35" s="1070"/>
      <c r="Y35" s="1070"/>
      <c r="Z35" s="1070"/>
      <c r="AA35" s="1070">
        <v>1</v>
      </c>
      <c r="AB35" s="1070"/>
      <c r="AC35" s="1070"/>
      <c r="AD35" s="1070"/>
      <c r="AE35" s="1071"/>
      <c r="AF35" s="1045">
        <v>1</v>
      </c>
      <c r="AG35" s="1046"/>
      <c r="AH35" s="1046"/>
      <c r="AI35" s="1046"/>
      <c r="AJ35" s="1047"/>
      <c r="AK35" s="1006">
        <v>57</v>
      </c>
      <c r="AL35" s="997"/>
      <c r="AM35" s="997"/>
      <c r="AN35" s="997"/>
      <c r="AO35" s="997"/>
      <c r="AP35" s="997">
        <v>463</v>
      </c>
      <c r="AQ35" s="997"/>
      <c r="AR35" s="997"/>
      <c r="AS35" s="997"/>
      <c r="AT35" s="997"/>
      <c r="AU35" s="997">
        <v>402</v>
      </c>
      <c r="AV35" s="997"/>
      <c r="AW35" s="997"/>
      <c r="AX35" s="997"/>
      <c r="AY35" s="997"/>
      <c r="AZ35" s="1068" t="s">
        <v>550</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387</v>
      </c>
      <c r="C36" s="1064"/>
      <c r="D36" s="1064"/>
      <c r="E36" s="1064"/>
      <c r="F36" s="1064"/>
      <c r="G36" s="1064"/>
      <c r="H36" s="1064"/>
      <c r="I36" s="1064"/>
      <c r="J36" s="1064"/>
      <c r="K36" s="1064"/>
      <c r="L36" s="1064"/>
      <c r="M36" s="1064"/>
      <c r="N36" s="1064"/>
      <c r="O36" s="1064"/>
      <c r="P36" s="1065"/>
      <c r="Q36" s="1069">
        <v>73</v>
      </c>
      <c r="R36" s="1070"/>
      <c r="S36" s="1070"/>
      <c r="T36" s="1070"/>
      <c r="U36" s="1070"/>
      <c r="V36" s="1070">
        <v>68</v>
      </c>
      <c r="W36" s="1070"/>
      <c r="X36" s="1070"/>
      <c r="Y36" s="1070"/>
      <c r="Z36" s="1070"/>
      <c r="AA36" s="1070">
        <v>5</v>
      </c>
      <c r="AB36" s="1070"/>
      <c r="AC36" s="1070"/>
      <c r="AD36" s="1070"/>
      <c r="AE36" s="1071"/>
      <c r="AF36" s="1045">
        <v>5</v>
      </c>
      <c r="AG36" s="1046"/>
      <c r="AH36" s="1046"/>
      <c r="AI36" s="1046"/>
      <c r="AJ36" s="1047"/>
      <c r="AK36" s="1006">
        <v>21</v>
      </c>
      <c r="AL36" s="997"/>
      <c r="AM36" s="997"/>
      <c r="AN36" s="997"/>
      <c r="AO36" s="997"/>
      <c r="AP36" s="997">
        <v>259</v>
      </c>
      <c r="AQ36" s="997"/>
      <c r="AR36" s="997"/>
      <c r="AS36" s="997"/>
      <c r="AT36" s="997"/>
      <c r="AU36" s="997">
        <v>208</v>
      </c>
      <c r="AV36" s="997"/>
      <c r="AW36" s="997"/>
      <c r="AX36" s="997"/>
      <c r="AY36" s="997"/>
      <c r="AZ36" s="1068" t="s">
        <v>550</v>
      </c>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1505</v>
      </c>
      <c r="AG63" s="985"/>
      <c r="AH63" s="985"/>
      <c r="AI63" s="985"/>
      <c r="AJ63" s="1056"/>
      <c r="AK63" s="1057"/>
      <c r="AL63" s="989"/>
      <c r="AM63" s="989"/>
      <c r="AN63" s="989"/>
      <c r="AO63" s="989"/>
      <c r="AP63" s="985">
        <v>8848</v>
      </c>
      <c r="AQ63" s="985"/>
      <c r="AR63" s="985"/>
      <c r="AS63" s="985"/>
      <c r="AT63" s="985"/>
      <c r="AU63" s="985">
        <v>6103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392</v>
      </c>
      <c r="R66" s="1028"/>
      <c r="S66" s="1028"/>
      <c r="T66" s="1028"/>
      <c r="U66" s="1029"/>
      <c r="V66" s="1027" t="s">
        <v>393</v>
      </c>
      <c r="W66" s="1028"/>
      <c r="X66" s="1028"/>
      <c r="Y66" s="1028"/>
      <c r="Z66" s="1029"/>
      <c r="AA66" s="1027" t="s">
        <v>394</v>
      </c>
      <c r="AB66" s="1028"/>
      <c r="AC66" s="1028"/>
      <c r="AD66" s="1028"/>
      <c r="AE66" s="1029"/>
      <c r="AF66" s="1033" t="s">
        <v>395</v>
      </c>
      <c r="AG66" s="1034"/>
      <c r="AH66" s="1034"/>
      <c r="AI66" s="1034"/>
      <c r="AJ66" s="1035"/>
      <c r="AK66" s="1027" t="s">
        <v>396</v>
      </c>
      <c r="AL66" s="1022"/>
      <c r="AM66" s="1022"/>
      <c r="AN66" s="1022"/>
      <c r="AO66" s="1023"/>
      <c r="AP66" s="1027" t="s">
        <v>397</v>
      </c>
      <c r="AQ66" s="1028"/>
      <c r="AR66" s="1028"/>
      <c r="AS66" s="1028"/>
      <c r="AT66" s="1029"/>
      <c r="AU66" s="1027" t="s">
        <v>398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551</v>
      </c>
      <c r="C68" s="1012"/>
      <c r="D68" s="1012"/>
      <c r="E68" s="1012"/>
      <c r="F68" s="1012"/>
      <c r="G68" s="1012"/>
      <c r="H68" s="1012"/>
      <c r="I68" s="1012"/>
      <c r="J68" s="1012"/>
      <c r="K68" s="1012"/>
      <c r="L68" s="1012"/>
      <c r="M68" s="1012"/>
      <c r="N68" s="1012"/>
      <c r="O68" s="1012"/>
      <c r="P68" s="1013"/>
      <c r="Q68" s="1014">
        <v>1118</v>
      </c>
      <c r="R68" s="1008"/>
      <c r="S68" s="1008"/>
      <c r="T68" s="1008"/>
      <c r="U68" s="1008"/>
      <c r="V68" s="1008">
        <v>1115</v>
      </c>
      <c r="W68" s="1008"/>
      <c r="X68" s="1008"/>
      <c r="Y68" s="1008"/>
      <c r="Z68" s="1008"/>
      <c r="AA68" s="1008">
        <v>4</v>
      </c>
      <c r="AB68" s="1008"/>
      <c r="AC68" s="1008"/>
      <c r="AD68" s="1008"/>
      <c r="AE68" s="1008"/>
      <c r="AF68" s="1008">
        <v>4</v>
      </c>
      <c r="AG68" s="1008"/>
      <c r="AH68" s="1008"/>
      <c r="AI68" s="1008"/>
      <c r="AJ68" s="1008"/>
      <c r="AK68" s="1008" t="s">
        <v>550</v>
      </c>
      <c r="AL68" s="1008"/>
      <c r="AM68" s="1008"/>
      <c r="AN68" s="1008"/>
      <c r="AO68" s="1008"/>
      <c r="AP68" s="1008" t="s">
        <v>550</v>
      </c>
      <c r="AQ68" s="1008"/>
      <c r="AR68" s="1008"/>
      <c r="AS68" s="1008"/>
      <c r="AT68" s="1008"/>
      <c r="AU68" s="1008" t="s">
        <v>550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552</v>
      </c>
      <c r="C69" s="1001"/>
      <c r="D69" s="1001"/>
      <c r="E69" s="1001"/>
      <c r="F69" s="1001"/>
      <c r="G69" s="1001"/>
      <c r="H69" s="1001"/>
      <c r="I69" s="1001"/>
      <c r="J69" s="1001"/>
      <c r="K69" s="1001"/>
      <c r="L69" s="1001"/>
      <c r="M69" s="1001"/>
      <c r="N69" s="1001"/>
      <c r="O69" s="1001"/>
      <c r="P69" s="1002"/>
      <c r="Q69" s="1003">
        <v>87</v>
      </c>
      <c r="R69" s="997"/>
      <c r="S69" s="997"/>
      <c r="T69" s="997"/>
      <c r="U69" s="997"/>
      <c r="V69" s="997">
        <v>68</v>
      </c>
      <c r="W69" s="997"/>
      <c r="X69" s="997"/>
      <c r="Y69" s="997"/>
      <c r="Z69" s="997"/>
      <c r="AA69" s="997">
        <v>19</v>
      </c>
      <c r="AB69" s="997"/>
      <c r="AC69" s="997"/>
      <c r="AD69" s="997"/>
      <c r="AE69" s="997"/>
      <c r="AF69" s="997">
        <v>11</v>
      </c>
      <c r="AG69" s="997"/>
      <c r="AH69" s="997"/>
      <c r="AI69" s="997"/>
      <c r="AJ69" s="997"/>
      <c r="AK69" s="997">
        <v>8</v>
      </c>
      <c r="AL69" s="997"/>
      <c r="AM69" s="997"/>
      <c r="AN69" s="997"/>
      <c r="AO69" s="997"/>
      <c r="AP69" s="997" t="s">
        <v>550</v>
      </c>
      <c r="AQ69" s="997"/>
      <c r="AR69" s="997"/>
      <c r="AS69" s="997"/>
      <c r="AT69" s="997"/>
      <c r="AU69" s="997" t="s">
        <v>550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553</v>
      </c>
      <c r="C70" s="1001"/>
      <c r="D70" s="1001"/>
      <c r="E70" s="1001"/>
      <c r="F70" s="1001"/>
      <c r="G70" s="1001"/>
      <c r="H70" s="1001"/>
      <c r="I70" s="1001"/>
      <c r="J70" s="1001"/>
      <c r="K70" s="1001"/>
      <c r="L70" s="1001"/>
      <c r="M70" s="1001"/>
      <c r="N70" s="1001"/>
      <c r="O70" s="1001"/>
      <c r="P70" s="1002"/>
      <c r="Q70" s="1003">
        <v>7836</v>
      </c>
      <c r="R70" s="997"/>
      <c r="S70" s="997"/>
      <c r="T70" s="997"/>
      <c r="U70" s="997"/>
      <c r="V70" s="997">
        <v>7789</v>
      </c>
      <c r="W70" s="997"/>
      <c r="X70" s="997"/>
      <c r="Y70" s="997"/>
      <c r="Z70" s="997"/>
      <c r="AA70" s="997">
        <v>47</v>
      </c>
      <c r="AB70" s="997"/>
      <c r="AC70" s="997"/>
      <c r="AD70" s="997"/>
      <c r="AE70" s="997"/>
      <c r="AF70" s="997">
        <v>47</v>
      </c>
      <c r="AG70" s="997"/>
      <c r="AH70" s="997"/>
      <c r="AI70" s="997"/>
      <c r="AJ70" s="997"/>
      <c r="AK70" s="997" t="s">
        <v>550</v>
      </c>
      <c r="AL70" s="997"/>
      <c r="AM70" s="997"/>
      <c r="AN70" s="997"/>
      <c r="AO70" s="997"/>
      <c r="AP70" s="997" t="s">
        <v>550</v>
      </c>
      <c r="AQ70" s="997"/>
      <c r="AR70" s="997"/>
      <c r="AS70" s="997"/>
      <c r="AT70" s="997"/>
      <c r="AU70" s="997" t="s">
        <v>550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554</v>
      </c>
      <c r="C71" s="1001"/>
      <c r="D71" s="1001"/>
      <c r="E71" s="1001"/>
      <c r="F71" s="1001"/>
      <c r="G71" s="1001"/>
      <c r="H71" s="1001"/>
      <c r="I71" s="1001"/>
      <c r="J71" s="1001"/>
      <c r="K71" s="1001"/>
      <c r="L71" s="1001"/>
      <c r="M71" s="1001"/>
      <c r="N71" s="1001"/>
      <c r="O71" s="1001"/>
      <c r="P71" s="1002"/>
      <c r="Q71" s="1003">
        <v>14</v>
      </c>
      <c r="R71" s="997"/>
      <c r="S71" s="997"/>
      <c r="T71" s="997"/>
      <c r="U71" s="997"/>
      <c r="V71" s="997">
        <v>8</v>
      </c>
      <c r="W71" s="997"/>
      <c r="X71" s="997"/>
      <c r="Y71" s="997"/>
      <c r="Z71" s="997"/>
      <c r="AA71" s="997">
        <v>6</v>
      </c>
      <c r="AB71" s="997"/>
      <c r="AC71" s="997"/>
      <c r="AD71" s="997"/>
      <c r="AE71" s="997"/>
      <c r="AF71" s="997">
        <v>6</v>
      </c>
      <c r="AG71" s="997"/>
      <c r="AH71" s="997"/>
      <c r="AI71" s="997"/>
      <c r="AJ71" s="997"/>
      <c r="AK71" s="997" t="s">
        <v>550</v>
      </c>
      <c r="AL71" s="997"/>
      <c r="AM71" s="997"/>
      <c r="AN71" s="997"/>
      <c r="AO71" s="997"/>
      <c r="AP71" s="997" t="s">
        <v>550</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555</v>
      </c>
      <c r="C72" s="1001"/>
      <c r="D72" s="1001"/>
      <c r="E72" s="1001"/>
      <c r="F72" s="1001"/>
      <c r="G72" s="1001"/>
      <c r="H72" s="1001"/>
      <c r="I72" s="1001"/>
      <c r="J72" s="1001"/>
      <c r="K72" s="1001"/>
      <c r="L72" s="1001"/>
      <c r="M72" s="1001"/>
      <c r="N72" s="1001"/>
      <c r="O72" s="1001"/>
      <c r="P72" s="1002"/>
      <c r="Q72" s="1003">
        <v>45</v>
      </c>
      <c r="R72" s="997"/>
      <c r="S72" s="997"/>
      <c r="T72" s="997"/>
      <c r="U72" s="997"/>
      <c r="V72" s="997">
        <v>34</v>
      </c>
      <c r="W72" s="997"/>
      <c r="X72" s="997"/>
      <c r="Y72" s="997"/>
      <c r="Z72" s="997"/>
      <c r="AA72" s="997">
        <v>11</v>
      </c>
      <c r="AB72" s="997"/>
      <c r="AC72" s="997"/>
      <c r="AD72" s="997"/>
      <c r="AE72" s="997"/>
      <c r="AF72" s="997">
        <v>11</v>
      </c>
      <c r="AG72" s="997"/>
      <c r="AH72" s="997"/>
      <c r="AI72" s="997"/>
      <c r="AJ72" s="997"/>
      <c r="AK72" s="997">
        <v>15</v>
      </c>
      <c r="AL72" s="997"/>
      <c r="AM72" s="997"/>
      <c r="AN72" s="997"/>
      <c r="AO72" s="997"/>
      <c r="AP72" s="997" t="s">
        <v>550</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556</v>
      </c>
      <c r="C73" s="1001"/>
      <c r="D73" s="1001"/>
      <c r="E73" s="1001"/>
      <c r="F73" s="1001"/>
      <c r="G73" s="1001"/>
      <c r="H73" s="1001"/>
      <c r="I73" s="1001"/>
      <c r="J73" s="1001"/>
      <c r="K73" s="1001"/>
      <c r="L73" s="1001"/>
      <c r="M73" s="1001"/>
      <c r="N73" s="1001"/>
      <c r="O73" s="1001"/>
      <c r="P73" s="1002"/>
      <c r="Q73" s="1003">
        <v>6558</v>
      </c>
      <c r="R73" s="997"/>
      <c r="S73" s="997"/>
      <c r="T73" s="997"/>
      <c r="U73" s="997"/>
      <c r="V73" s="997">
        <v>6439</v>
      </c>
      <c r="W73" s="997"/>
      <c r="X73" s="997"/>
      <c r="Y73" s="997"/>
      <c r="Z73" s="997"/>
      <c r="AA73" s="997">
        <v>120</v>
      </c>
      <c r="AB73" s="997"/>
      <c r="AC73" s="997"/>
      <c r="AD73" s="997"/>
      <c r="AE73" s="997"/>
      <c r="AF73" s="997">
        <v>120</v>
      </c>
      <c r="AG73" s="997"/>
      <c r="AH73" s="997"/>
      <c r="AI73" s="997"/>
      <c r="AJ73" s="997"/>
      <c r="AK73" s="997">
        <v>114</v>
      </c>
      <c r="AL73" s="997"/>
      <c r="AM73" s="997"/>
      <c r="AN73" s="997"/>
      <c r="AO73" s="997"/>
      <c r="AP73" s="997">
        <v>4984</v>
      </c>
      <c r="AQ73" s="997"/>
      <c r="AR73" s="997"/>
      <c r="AS73" s="997"/>
      <c r="AT73" s="997"/>
      <c r="AU73" s="997">
        <v>365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557</v>
      </c>
      <c r="C74" s="1001"/>
      <c r="D74" s="1001"/>
      <c r="E74" s="1001"/>
      <c r="F74" s="1001"/>
      <c r="G74" s="1001"/>
      <c r="H74" s="1001"/>
      <c r="I74" s="1001"/>
      <c r="J74" s="1001"/>
      <c r="K74" s="1001"/>
      <c r="L74" s="1001"/>
      <c r="M74" s="1001"/>
      <c r="N74" s="1001"/>
      <c r="O74" s="1001"/>
      <c r="P74" s="1002"/>
      <c r="Q74" s="1003">
        <v>1077</v>
      </c>
      <c r="R74" s="997"/>
      <c r="S74" s="997"/>
      <c r="T74" s="997"/>
      <c r="U74" s="997"/>
      <c r="V74" s="997">
        <v>1052</v>
      </c>
      <c r="W74" s="997"/>
      <c r="X74" s="997"/>
      <c r="Y74" s="997"/>
      <c r="Z74" s="997"/>
      <c r="AA74" s="997">
        <v>25</v>
      </c>
      <c r="AB74" s="997"/>
      <c r="AC74" s="997"/>
      <c r="AD74" s="997"/>
      <c r="AE74" s="997"/>
      <c r="AF74" s="997">
        <v>25</v>
      </c>
      <c r="AG74" s="997"/>
      <c r="AH74" s="997"/>
      <c r="AI74" s="997"/>
      <c r="AJ74" s="997"/>
      <c r="AK74" s="997" t="s">
        <v>550</v>
      </c>
      <c r="AL74" s="997"/>
      <c r="AM74" s="997"/>
      <c r="AN74" s="997"/>
      <c r="AO74" s="997"/>
      <c r="AP74" s="997" t="s">
        <v>550</v>
      </c>
      <c r="AQ74" s="997"/>
      <c r="AR74" s="997"/>
      <c r="AS74" s="997"/>
      <c r="AT74" s="997"/>
      <c r="AU74" s="997" t="s">
        <v>550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558</v>
      </c>
      <c r="C75" s="1001"/>
      <c r="D75" s="1001"/>
      <c r="E75" s="1001"/>
      <c r="F75" s="1001"/>
      <c r="G75" s="1001"/>
      <c r="H75" s="1001"/>
      <c r="I75" s="1001"/>
      <c r="J75" s="1001"/>
      <c r="K75" s="1001"/>
      <c r="L75" s="1001"/>
      <c r="M75" s="1001"/>
      <c r="N75" s="1001"/>
      <c r="O75" s="1001"/>
      <c r="P75" s="1002"/>
      <c r="Q75" s="1004">
        <v>157645</v>
      </c>
      <c r="R75" s="1005"/>
      <c r="S75" s="1005"/>
      <c r="T75" s="1005"/>
      <c r="U75" s="1006"/>
      <c r="V75" s="1007">
        <v>153697</v>
      </c>
      <c r="W75" s="1005"/>
      <c r="X75" s="1005"/>
      <c r="Y75" s="1005"/>
      <c r="Z75" s="1006"/>
      <c r="AA75" s="1007">
        <v>3948</v>
      </c>
      <c r="AB75" s="1005"/>
      <c r="AC75" s="1005"/>
      <c r="AD75" s="1005"/>
      <c r="AE75" s="1006"/>
      <c r="AF75" s="1007">
        <v>3948</v>
      </c>
      <c r="AG75" s="1005"/>
      <c r="AH75" s="1005"/>
      <c r="AI75" s="1005"/>
      <c r="AJ75" s="1006"/>
      <c r="AK75" s="1007">
        <v>1499</v>
      </c>
      <c r="AL75" s="1005"/>
      <c r="AM75" s="1005"/>
      <c r="AN75" s="1005"/>
      <c r="AO75" s="1006"/>
      <c r="AP75" s="1007" t="s">
        <v>550</v>
      </c>
      <c r="AQ75" s="1005"/>
      <c r="AR75" s="1005"/>
      <c r="AS75" s="1005"/>
      <c r="AT75" s="1006"/>
      <c r="AU75" s="1007" t="s">
        <v>550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4172</v>
      </c>
      <c r="AG88" s="985"/>
      <c r="AH88" s="985"/>
      <c r="AI88" s="985"/>
      <c r="AJ88" s="985"/>
      <c r="AK88" s="989"/>
      <c r="AL88" s="989"/>
      <c r="AM88" s="989"/>
      <c r="AN88" s="989"/>
      <c r="AO88" s="989"/>
      <c r="AP88" s="985">
        <v>4984</v>
      </c>
      <c r="AQ88" s="985"/>
      <c r="AR88" s="985"/>
      <c r="AS88" s="985"/>
      <c r="AT88" s="985"/>
      <c r="AU88" s="985">
        <v>365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58</v>
      </c>
      <c r="CS102" s="977"/>
      <c r="CT102" s="977"/>
      <c r="CU102" s="977"/>
      <c r="CV102" s="978"/>
      <c r="CW102" s="976" t="s">
        <v>550</v>
      </c>
      <c r="CX102" s="977"/>
      <c r="CY102" s="977"/>
      <c r="CZ102" s="977"/>
      <c r="DA102" s="978"/>
      <c r="DB102" s="976" t="s">
        <v>550</v>
      </c>
      <c r="DC102" s="977"/>
      <c r="DD102" s="977"/>
      <c r="DE102" s="977"/>
      <c r="DF102" s="978"/>
      <c r="DG102" s="976">
        <v>429</v>
      </c>
      <c r="DH102" s="977"/>
      <c r="DI102" s="977"/>
      <c r="DJ102" s="977"/>
      <c r="DK102" s="978"/>
      <c r="DL102" s="976" t="s">
        <v>550</v>
      </c>
      <c r="DM102" s="977"/>
      <c r="DN102" s="977"/>
      <c r="DO102" s="977"/>
      <c r="DP102" s="978"/>
      <c r="DQ102" s="976">
        <v>241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284</v>
      </c>
      <c r="AG109" s="918"/>
      <c r="AH109" s="918"/>
      <c r="AI109" s="918"/>
      <c r="AJ109" s="919"/>
      <c r="AK109" s="920" t="s">
        <v>283</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284</v>
      </c>
      <c r="BW109" s="918"/>
      <c r="BX109" s="918"/>
      <c r="BY109" s="918"/>
      <c r="BZ109" s="919"/>
      <c r="CA109" s="920" t="s">
        <v>283</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284</v>
      </c>
      <c r="DM109" s="918"/>
      <c r="DN109" s="918"/>
      <c r="DO109" s="918"/>
      <c r="DP109" s="919"/>
      <c r="DQ109" s="920" t="s">
        <v>283</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1012170</v>
      </c>
      <c r="AB110" s="903"/>
      <c r="AC110" s="903"/>
      <c r="AD110" s="903"/>
      <c r="AE110" s="904"/>
      <c r="AF110" s="905">
        <v>1026117</v>
      </c>
      <c r="AG110" s="903"/>
      <c r="AH110" s="903"/>
      <c r="AI110" s="903"/>
      <c r="AJ110" s="904"/>
      <c r="AK110" s="905">
        <v>986649</v>
      </c>
      <c r="AL110" s="903"/>
      <c r="AM110" s="903"/>
      <c r="AN110" s="903"/>
      <c r="AO110" s="904"/>
      <c r="AP110" s="906">
        <v>17.5</v>
      </c>
      <c r="AQ110" s="907"/>
      <c r="AR110" s="907"/>
      <c r="AS110" s="907"/>
      <c r="AT110" s="908"/>
      <c r="AU110" s="950" t="s">
        <v>60</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10366086</v>
      </c>
      <c r="BR110" s="830"/>
      <c r="BS110" s="830"/>
      <c r="BT110" s="830"/>
      <c r="BU110" s="830"/>
      <c r="BV110" s="830">
        <v>11807248</v>
      </c>
      <c r="BW110" s="830"/>
      <c r="BX110" s="830"/>
      <c r="BY110" s="830"/>
      <c r="BZ110" s="830"/>
      <c r="CA110" s="830">
        <v>12561947</v>
      </c>
      <c r="CB110" s="830"/>
      <c r="CC110" s="830"/>
      <c r="CD110" s="830"/>
      <c r="CE110" s="830"/>
      <c r="CF110" s="891">
        <v>223.4</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415</v>
      </c>
      <c r="DH110" s="830"/>
      <c r="DI110" s="830"/>
      <c r="DJ110" s="830"/>
      <c r="DK110" s="830"/>
      <c r="DL110" s="830" t="s">
        <v>415</v>
      </c>
      <c r="DM110" s="830"/>
      <c r="DN110" s="830"/>
      <c r="DO110" s="830"/>
      <c r="DP110" s="830"/>
      <c r="DQ110" s="830" t="s">
        <v>415</v>
      </c>
      <c r="DR110" s="830"/>
      <c r="DS110" s="830"/>
      <c r="DT110" s="830"/>
      <c r="DU110" s="830"/>
      <c r="DV110" s="831" t="s">
        <v>415</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417</v>
      </c>
      <c r="AB111" s="939"/>
      <c r="AC111" s="939"/>
      <c r="AD111" s="939"/>
      <c r="AE111" s="940"/>
      <c r="AF111" s="941" t="s">
        <v>417</v>
      </c>
      <c r="AG111" s="939"/>
      <c r="AH111" s="939"/>
      <c r="AI111" s="939"/>
      <c r="AJ111" s="940"/>
      <c r="AK111" s="941" t="s">
        <v>417</v>
      </c>
      <c r="AL111" s="939"/>
      <c r="AM111" s="939"/>
      <c r="AN111" s="939"/>
      <c r="AO111" s="940"/>
      <c r="AP111" s="942" t="s">
        <v>417</v>
      </c>
      <c r="AQ111" s="943"/>
      <c r="AR111" s="943"/>
      <c r="AS111" s="943"/>
      <c r="AT111" s="944"/>
      <c r="AU111" s="953"/>
      <c r="AV111" s="954"/>
      <c r="AW111" s="954"/>
      <c r="AX111" s="954"/>
      <c r="AY111" s="955"/>
      <c r="AZ111" s="797" t="s">
        <v>418</v>
      </c>
      <c r="BA111" s="798"/>
      <c r="BB111" s="798"/>
      <c r="BC111" s="798"/>
      <c r="BD111" s="798"/>
      <c r="BE111" s="798"/>
      <c r="BF111" s="798"/>
      <c r="BG111" s="798"/>
      <c r="BH111" s="798"/>
      <c r="BI111" s="798"/>
      <c r="BJ111" s="798"/>
      <c r="BK111" s="798"/>
      <c r="BL111" s="798"/>
      <c r="BM111" s="798"/>
      <c r="BN111" s="798"/>
      <c r="BO111" s="798"/>
      <c r="BP111" s="799"/>
      <c r="BQ111" s="800">
        <v>183869</v>
      </c>
      <c r="BR111" s="801"/>
      <c r="BS111" s="801"/>
      <c r="BT111" s="801"/>
      <c r="BU111" s="801"/>
      <c r="BV111" s="801">
        <v>147959</v>
      </c>
      <c r="BW111" s="801"/>
      <c r="BX111" s="801"/>
      <c r="BY111" s="801"/>
      <c r="BZ111" s="801"/>
      <c r="CA111" s="801">
        <v>112049</v>
      </c>
      <c r="CB111" s="801"/>
      <c r="CC111" s="801"/>
      <c r="CD111" s="801"/>
      <c r="CE111" s="801"/>
      <c r="CF111" s="878">
        <v>2</v>
      </c>
      <c r="CG111" s="879"/>
      <c r="CH111" s="879"/>
      <c r="CI111" s="879"/>
      <c r="CJ111" s="879"/>
      <c r="CK111" s="947"/>
      <c r="CL111" s="896"/>
      <c r="CM111" s="833" t="s">
        <v>419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420</v>
      </c>
      <c r="B112" s="933"/>
      <c r="C112" s="798" t="s">
        <v>421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417</v>
      </c>
      <c r="AB112" s="814"/>
      <c r="AC112" s="814"/>
      <c r="AD112" s="814"/>
      <c r="AE112" s="815"/>
      <c r="AF112" s="816" t="s">
        <v>417</v>
      </c>
      <c r="AG112" s="814"/>
      <c r="AH112" s="814"/>
      <c r="AI112" s="814"/>
      <c r="AJ112" s="815"/>
      <c r="AK112" s="816" t="s">
        <v>417</v>
      </c>
      <c r="AL112" s="814"/>
      <c r="AM112" s="814"/>
      <c r="AN112" s="814"/>
      <c r="AO112" s="815"/>
      <c r="AP112" s="784" t="s">
        <v>417</v>
      </c>
      <c r="AQ112" s="785"/>
      <c r="AR112" s="785"/>
      <c r="AS112" s="785"/>
      <c r="AT112" s="786"/>
      <c r="AU112" s="953"/>
      <c r="AV112" s="954"/>
      <c r="AW112" s="954"/>
      <c r="AX112" s="954"/>
      <c r="AY112" s="955"/>
      <c r="AZ112" s="797" t="s">
        <v>422</v>
      </c>
      <c r="BA112" s="798"/>
      <c r="BB112" s="798"/>
      <c r="BC112" s="798"/>
      <c r="BD112" s="798"/>
      <c r="BE112" s="798"/>
      <c r="BF112" s="798"/>
      <c r="BG112" s="798"/>
      <c r="BH112" s="798"/>
      <c r="BI112" s="798"/>
      <c r="BJ112" s="798"/>
      <c r="BK112" s="798"/>
      <c r="BL112" s="798"/>
      <c r="BM112" s="798"/>
      <c r="BN112" s="798"/>
      <c r="BO112" s="798"/>
      <c r="BP112" s="799"/>
      <c r="BQ112" s="800">
        <v>7133624</v>
      </c>
      <c r="BR112" s="801"/>
      <c r="BS112" s="801"/>
      <c r="BT112" s="801"/>
      <c r="BU112" s="801"/>
      <c r="BV112" s="801">
        <v>6474362</v>
      </c>
      <c r="BW112" s="801"/>
      <c r="BX112" s="801"/>
      <c r="BY112" s="801"/>
      <c r="BZ112" s="801"/>
      <c r="CA112" s="801">
        <v>6102743</v>
      </c>
      <c r="CB112" s="801"/>
      <c r="CC112" s="801"/>
      <c r="CD112" s="801"/>
      <c r="CE112" s="801"/>
      <c r="CF112" s="878">
        <v>108.5</v>
      </c>
      <c r="CG112" s="879"/>
      <c r="CH112" s="879"/>
      <c r="CI112" s="879"/>
      <c r="CJ112" s="879"/>
      <c r="CK112" s="947"/>
      <c r="CL112" s="896"/>
      <c r="CM112" s="833" t="s">
        <v>423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417</v>
      </c>
      <c r="DH112" s="801"/>
      <c r="DI112" s="801"/>
      <c r="DJ112" s="801"/>
      <c r="DK112" s="801"/>
      <c r="DL112" s="801" t="s">
        <v>417</v>
      </c>
      <c r="DM112" s="801"/>
      <c r="DN112" s="801"/>
      <c r="DO112" s="801"/>
      <c r="DP112" s="801"/>
      <c r="DQ112" s="801" t="s">
        <v>417</v>
      </c>
      <c r="DR112" s="801"/>
      <c r="DS112" s="801"/>
      <c r="DT112" s="801"/>
      <c r="DU112" s="801"/>
      <c r="DV112" s="853" t="s">
        <v>417</v>
      </c>
      <c r="DW112" s="853"/>
      <c r="DX112" s="853"/>
      <c r="DY112" s="853"/>
      <c r="DZ112" s="854"/>
    </row>
    <row r="113" spans="1:130" s="197" customFormat="1" ht="26.25" customHeight="1">
      <c r="A113" s="934"/>
      <c r="B113" s="935"/>
      <c r="C113" s="798" t="s">
        <v>424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743986</v>
      </c>
      <c r="AB113" s="939"/>
      <c r="AC113" s="939"/>
      <c r="AD113" s="939"/>
      <c r="AE113" s="940"/>
      <c r="AF113" s="941">
        <v>761715</v>
      </c>
      <c r="AG113" s="939"/>
      <c r="AH113" s="939"/>
      <c r="AI113" s="939"/>
      <c r="AJ113" s="940"/>
      <c r="AK113" s="941">
        <v>733647</v>
      </c>
      <c r="AL113" s="939"/>
      <c r="AM113" s="939"/>
      <c r="AN113" s="939"/>
      <c r="AO113" s="940"/>
      <c r="AP113" s="942">
        <v>13</v>
      </c>
      <c r="AQ113" s="943"/>
      <c r="AR113" s="943"/>
      <c r="AS113" s="943"/>
      <c r="AT113" s="944"/>
      <c r="AU113" s="953"/>
      <c r="AV113" s="954"/>
      <c r="AW113" s="954"/>
      <c r="AX113" s="954"/>
      <c r="AY113" s="955"/>
      <c r="AZ113" s="797" t="s">
        <v>425</v>
      </c>
      <c r="BA113" s="798"/>
      <c r="BB113" s="798"/>
      <c r="BC113" s="798"/>
      <c r="BD113" s="798"/>
      <c r="BE113" s="798"/>
      <c r="BF113" s="798"/>
      <c r="BG113" s="798"/>
      <c r="BH113" s="798"/>
      <c r="BI113" s="798"/>
      <c r="BJ113" s="798"/>
      <c r="BK113" s="798"/>
      <c r="BL113" s="798"/>
      <c r="BM113" s="798"/>
      <c r="BN113" s="798"/>
      <c r="BO113" s="798"/>
      <c r="BP113" s="799"/>
      <c r="BQ113" s="800">
        <v>383883</v>
      </c>
      <c r="BR113" s="801"/>
      <c r="BS113" s="801"/>
      <c r="BT113" s="801"/>
      <c r="BU113" s="801"/>
      <c r="BV113" s="801">
        <v>345520</v>
      </c>
      <c r="BW113" s="801"/>
      <c r="BX113" s="801"/>
      <c r="BY113" s="801"/>
      <c r="BZ113" s="801"/>
      <c r="CA113" s="801">
        <v>365182</v>
      </c>
      <c r="CB113" s="801"/>
      <c r="CC113" s="801"/>
      <c r="CD113" s="801"/>
      <c r="CE113" s="801"/>
      <c r="CF113" s="878">
        <v>6.5</v>
      </c>
      <c r="CG113" s="879"/>
      <c r="CH113" s="879"/>
      <c r="CI113" s="879"/>
      <c r="CJ113" s="879"/>
      <c r="CK113" s="947"/>
      <c r="CL113" s="896"/>
      <c r="CM113" s="833" t="s">
        <v>426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417</v>
      </c>
      <c r="DH113" s="814"/>
      <c r="DI113" s="814"/>
      <c r="DJ113" s="814"/>
      <c r="DK113" s="815"/>
      <c r="DL113" s="816" t="s">
        <v>417</v>
      </c>
      <c r="DM113" s="814"/>
      <c r="DN113" s="814"/>
      <c r="DO113" s="814"/>
      <c r="DP113" s="815"/>
      <c r="DQ113" s="816" t="s">
        <v>417</v>
      </c>
      <c r="DR113" s="814"/>
      <c r="DS113" s="814"/>
      <c r="DT113" s="814"/>
      <c r="DU113" s="815"/>
      <c r="DV113" s="784" t="s">
        <v>417</v>
      </c>
      <c r="DW113" s="785"/>
      <c r="DX113" s="785"/>
      <c r="DY113" s="785"/>
      <c r="DZ113" s="786"/>
    </row>
    <row r="114" spans="1:130" s="197" customFormat="1" ht="26.25" customHeight="1">
      <c r="A114" s="934"/>
      <c r="B114" s="935"/>
      <c r="C114" s="798" t="s">
        <v>427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25212</v>
      </c>
      <c r="AB114" s="814"/>
      <c r="AC114" s="814"/>
      <c r="AD114" s="814"/>
      <c r="AE114" s="815"/>
      <c r="AF114" s="816">
        <v>15579</v>
      </c>
      <c r="AG114" s="814"/>
      <c r="AH114" s="814"/>
      <c r="AI114" s="814"/>
      <c r="AJ114" s="815"/>
      <c r="AK114" s="816">
        <v>27295</v>
      </c>
      <c r="AL114" s="814"/>
      <c r="AM114" s="814"/>
      <c r="AN114" s="814"/>
      <c r="AO114" s="815"/>
      <c r="AP114" s="784">
        <v>0.5</v>
      </c>
      <c r="AQ114" s="785"/>
      <c r="AR114" s="785"/>
      <c r="AS114" s="785"/>
      <c r="AT114" s="786"/>
      <c r="AU114" s="953"/>
      <c r="AV114" s="954"/>
      <c r="AW114" s="954"/>
      <c r="AX114" s="954"/>
      <c r="AY114" s="955"/>
      <c r="AZ114" s="797" t="s">
        <v>428</v>
      </c>
      <c r="BA114" s="798"/>
      <c r="BB114" s="798"/>
      <c r="BC114" s="798"/>
      <c r="BD114" s="798"/>
      <c r="BE114" s="798"/>
      <c r="BF114" s="798"/>
      <c r="BG114" s="798"/>
      <c r="BH114" s="798"/>
      <c r="BI114" s="798"/>
      <c r="BJ114" s="798"/>
      <c r="BK114" s="798"/>
      <c r="BL114" s="798"/>
      <c r="BM114" s="798"/>
      <c r="BN114" s="798"/>
      <c r="BO114" s="798"/>
      <c r="BP114" s="799"/>
      <c r="BQ114" s="800">
        <v>1577646</v>
      </c>
      <c r="BR114" s="801"/>
      <c r="BS114" s="801"/>
      <c r="BT114" s="801"/>
      <c r="BU114" s="801"/>
      <c r="BV114" s="801">
        <v>1404484</v>
      </c>
      <c r="BW114" s="801"/>
      <c r="BX114" s="801"/>
      <c r="BY114" s="801"/>
      <c r="BZ114" s="801"/>
      <c r="CA114" s="801">
        <v>1340084</v>
      </c>
      <c r="CB114" s="801"/>
      <c r="CC114" s="801"/>
      <c r="CD114" s="801"/>
      <c r="CE114" s="801"/>
      <c r="CF114" s="878">
        <v>23.8</v>
      </c>
      <c r="CG114" s="879"/>
      <c r="CH114" s="879"/>
      <c r="CI114" s="879"/>
      <c r="CJ114" s="879"/>
      <c r="CK114" s="947"/>
      <c r="CL114" s="896"/>
      <c r="CM114" s="833" t="s">
        <v>429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417</v>
      </c>
      <c r="DH114" s="814"/>
      <c r="DI114" s="814"/>
      <c r="DJ114" s="814"/>
      <c r="DK114" s="815"/>
      <c r="DL114" s="816" t="s">
        <v>417</v>
      </c>
      <c r="DM114" s="814"/>
      <c r="DN114" s="814"/>
      <c r="DO114" s="814"/>
      <c r="DP114" s="815"/>
      <c r="DQ114" s="816" t="s">
        <v>417</v>
      </c>
      <c r="DR114" s="814"/>
      <c r="DS114" s="814"/>
      <c r="DT114" s="814"/>
      <c r="DU114" s="815"/>
      <c r="DV114" s="784" t="s">
        <v>417</v>
      </c>
      <c r="DW114" s="785"/>
      <c r="DX114" s="785"/>
      <c r="DY114" s="785"/>
      <c r="DZ114" s="786"/>
    </row>
    <row r="115" spans="1:130" s="197" customFormat="1" ht="26.25" customHeight="1">
      <c r="A115" s="934"/>
      <c r="B115" s="935"/>
      <c r="C115" s="798" t="s">
        <v>430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37809</v>
      </c>
      <c r="AB115" s="939"/>
      <c r="AC115" s="939"/>
      <c r="AD115" s="939"/>
      <c r="AE115" s="940"/>
      <c r="AF115" s="941">
        <v>37475</v>
      </c>
      <c r="AG115" s="939"/>
      <c r="AH115" s="939"/>
      <c r="AI115" s="939"/>
      <c r="AJ115" s="940"/>
      <c r="AK115" s="941">
        <v>37148</v>
      </c>
      <c r="AL115" s="939"/>
      <c r="AM115" s="939"/>
      <c r="AN115" s="939"/>
      <c r="AO115" s="940"/>
      <c r="AP115" s="942">
        <v>0.7</v>
      </c>
      <c r="AQ115" s="943"/>
      <c r="AR115" s="943"/>
      <c r="AS115" s="943"/>
      <c r="AT115" s="944"/>
      <c r="AU115" s="953"/>
      <c r="AV115" s="954"/>
      <c r="AW115" s="954"/>
      <c r="AX115" s="954"/>
      <c r="AY115" s="955"/>
      <c r="AZ115" s="797" t="s">
        <v>431</v>
      </c>
      <c r="BA115" s="798"/>
      <c r="BB115" s="798"/>
      <c r="BC115" s="798"/>
      <c r="BD115" s="798"/>
      <c r="BE115" s="798"/>
      <c r="BF115" s="798"/>
      <c r="BG115" s="798"/>
      <c r="BH115" s="798"/>
      <c r="BI115" s="798"/>
      <c r="BJ115" s="798"/>
      <c r="BK115" s="798"/>
      <c r="BL115" s="798"/>
      <c r="BM115" s="798"/>
      <c r="BN115" s="798"/>
      <c r="BO115" s="798"/>
      <c r="BP115" s="799"/>
      <c r="BQ115" s="800">
        <v>255357</v>
      </c>
      <c r="BR115" s="801"/>
      <c r="BS115" s="801"/>
      <c r="BT115" s="801"/>
      <c r="BU115" s="801"/>
      <c r="BV115" s="801">
        <v>253686</v>
      </c>
      <c r="BW115" s="801"/>
      <c r="BX115" s="801"/>
      <c r="BY115" s="801"/>
      <c r="BZ115" s="801"/>
      <c r="CA115" s="801">
        <v>241074</v>
      </c>
      <c r="CB115" s="801"/>
      <c r="CC115" s="801"/>
      <c r="CD115" s="801"/>
      <c r="CE115" s="801"/>
      <c r="CF115" s="878">
        <v>4.3</v>
      </c>
      <c r="CG115" s="879"/>
      <c r="CH115" s="879"/>
      <c r="CI115" s="879"/>
      <c r="CJ115" s="879"/>
      <c r="CK115" s="947"/>
      <c r="CL115" s="896"/>
      <c r="CM115" s="797" t="s">
        <v>432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417</v>
      </c>
      <c r="DH115" s="814"/>
      <c r="DI115" s="814"/>
      <c r="DJ115" s="814"/>
      <c r="DK115" s="815"/>
      <c r="DL115" s="816" t="s">
        <v>417</v>
      </c>
      <c r="DM115" s="814"/>
      <c r="DN115" s="814"/>
      <c r="DO115" s="814"/>
      <c r="DP115" s="815"/>
      <c r="DQ115" s="816" t="s">
        <v>417</v>
      </c>
      <c r="DR115" s="814"/>
      <c r="DS115" s="814"/>
      <c r="DT115" s="814"/>
      <c r="DU115" s="815"/>
      <c r="DV115" s="784" t="s">
        <v>417</v>
      </c>
      <c r="DW115" s="785"/>
      <c r="DX115" s="785"/>
      <c r="DY115" s="785"/>
      <c r="DZ115" s="786"/>
    </row>
    <row r="116" spans="1:130" s="197" customFormat="1" ht="26.25" customHeight="1">
      <c r="A116" s="936"/>
      <c r="B116" s="937"/>
      <c r="C116" s="876" t="s">
        <v>433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628</v>
      </c>
      <c r="AB116" s="814"/>
      <c r="AC116" s="814"/>
      <c r="AD116" s="814"/>
      <c r="AE116" s="815"/>
      <c r="AF116" s="816">
        <v>722</v>
      </c>
      <c r="AG116" s="814"/>
      <c r="AH116" s="814"/>
      <c r="AI116" s="814"/>
      <c r="AJ116" s="815"/>
      <c r="AK116" s="816">
        <v>31</v>
      </c>
      <c r="AL116" s="814"/>
      <c r="AM116" s="814"/>
      <c r="AN116" s="814"/>
      <c r="AO116" s="815"/>
      <c r="AP116" s="784">
        <v>0</v>
      </c>
      <c r="AQ116" s="785"/>
      <c r="AR116" s="785"/>
      <c r="AS116" s="785"/>
      <c r="AT116" s="786"/>
      <c r="AU116" s="953"/>
      <c r="AV116" s="954"/>
      <c r="AW116" s="954"/>
      <c r="AX116" s="954"/>
      <c r="AY116" s="955"/>
      <c r="AZ116" s="797" t="s">
        <v>434</v>
      </c>
      <c r="BA116" s="798"/>
      <c r="BB116" s="798"/>
      <c r="BC116" s="798"/>
      <c r="BD116" s="798"/>
      <c r="BE116" s="798"/>
      <c r="BF116" s="798"/>
      <c r="BG116" s="798"/>
      <c r="BH116" s="798"/>
      <c r="BI116" s="798"/>
      <c r="BJ116" s="798"/>
      <c r="BK116" s="798"/>
      <c r="BL116" s="798"/>
      <c r="BM116" s="798"/>
      <c r="BN116" s="798"/>
      <c r="BO116" s="798"/>
      <c r="BP116" s="799"/>
      <c r="BQ116" s="800" t="s">
        <v>417</v>
      </c>
      <c r="BR116" s="801"/>
      <c r="BS116" s="801"/>
      <c r="BT116" s="801"/>
      <c r="BU116" s="801"/>
      <c r="BV116" s="801" t="s">
        <v>417</v>
      </c>
      <c r="BW116" s="801"/>
      <c r="BX116" s="801"/>
      <c r="BY116" s="801"/>
      <c r="BZ116" s="801"/>
      <c r="CA116" s="801" t="s">
        <v>417</v>
      </c>
      <c r="CB116" s="801"/>
      <c r="CC116" s="801"/>
      <c r="CD116" s="801"/>
      <c r="CE116" s="801"/>
      <c r="CF116" s="878" t="s">
        <v>417</v>
      </c>
      <c r="CG116" s="879"/>
      <c r="CH116" s="879"/>
      <c r="CI116" s="879"/>
      <c r="CJ116" s="879"/>
      <c r="CK116" s="947"/>
      <c r="CL116" s="896"/>
      <c r="CM116" s="833" t="s">
        <v>435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183869</v>
      </c>
      <c r="DH116" s="814"/>
      <c r="DI116" s="814"/>
      <c r="DJ116" s="814"/>
      <c r="DK116" s="815"/>
      <c r="DL116" s="816">
        <v>147959</v>
      </c>
      <c r="DM116" s="814"/>
      <c r="DN116" s="814"/>
      <c r="DO116" s="814"/>
      <c r="DP116" s="815"/>
      <c r="DQ116" s="816">
        <v>112049</v>
      </c>
      <c r="DR116" s="814"/>
      <c r="DS116" s="814"/>
      <c r="DT116" s="814"/>
      <c r="DU116" s="815"/>
      <c r="DV116" s="784">
        <v>2</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436</v>
      </c>
      <c r="Z117" s="919"/>
      <c r="AA117" s="924">
        <v>1819805</v>
      </c>
      <c r="AB117" s="925"/>
      <c r="AC117" s="925"/>
      <c r="AD117" s="925"/>
      <c r="AE117" s="926"/>
      <c r="AF117" s="928">
        <v>1841608</v>
      </c>
      <c r="AG117" s="925"/>
      <c r="AH117" s="925"/>
      <c r="AI117" s="925"/>
      <c r="AJ117" s="926"/>
      <c r="AK117" s="928">
        <v>1784770</v>
      </c>
      <c r="AL117" s="925"/>
      <c r="AM117" s="925"/>
      <c r="AN117" s="925"/>
      <c r="AO117" s="926"/>
      <c r="AP117" s="929"/>
      <c r="AQ117" s="930"/>
      <c r="AR117" s="930"/>
      <c r="AS117" s="930"/>
      <c r="AT117" s="931"/>
      <c r="AU117" s="953"/>
      <c r="AV117" s="954"/>
      <c r="AW117" s="954"/>
      <c r="AX117" s="954"/>
      <c r="AY117" s="955"/>
      <c r="AZ117" s="875" t="s">
        <v>437</v>
      </c>
      <c r="BA117" s="876"/>
      <c r="BB117" s="876"/>
      <c r="BC117" s="876"/>
      <c r="BD117" s="876"/>
      <c r="BE117" s="876"/>
      <c r="BF117" s="876"/>
      <c r="BG117" s="876"/>
      <c r="BH117" s="876"/>
      <c r="BI117" s="876"/>
      <c r="BJ117" s="876"/>
      <c r="BK117" s="876"/>
      <c r="BL117" s="876"/>
      <c r="BM117" s="876"/>
      <c r="BN117" s="876"/>
      <c r="BO117" s="876"/>
      <c r="BP117" s="877"/>
      <c r="BQ117" s="887" t="s">
        <v>417</v>
      </c>
      <c r="BR117" s="888"/>
      <c r="BS117" s="888"/>
      <c r="BT117" s="888"/>
      <c r="BU117" s="888"/>
      <c r="BV117" s="888" t="s">
        <v>417</v>
      </c>
      <c r="BW117" s="888"/>
      <c r="BX117" s="888"/>
      <c r="BY117" s="888"/>
      <c r="BZ117" s="888"/>
      <c r="CA117" s="888" t="s">
        <v>417</v>
      </c>
      <c r="CB117" s="888"/>
      <c r="CC117" s="888"/>
      <c r="CD117" s="888"/>
      <c r="CE117" s="888"/>
      <c r="CF117" s="878" t="s">
        <v>417</v>
      </c>
      <c r="CG117" s="879"/>
      <c r="CH117" s="879"/>
      <c r="CI117" s="879"/>
      <c r="CJ117" s="879"/>
      <c r="CK117" s="947"/>
      <c r="CL117" s="896"/>
      <c r="CM117" s="833" t="s">
        <v>438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417</v>
      </c>
      <c r="DH117" s="814"/>
      <c r="DI117" s="814"/>
      <c r="DJ117" s="814"/>
      <c r="DK117" s="815"/>
      <c r="DL117" s="816" t="s">
        <v>417</v>
      </c>
      <c r="DM117" s="814"/>
      <c r="DN117" s="814"/>
      <c r="DO117" s="814"/>
      <c r="DP117" s="815"/>
      <c r="DQ117" s="816" t="s">
        <v>417</v>
      </c>
      <c r="DR117" s="814"/>
      <c r="DS117" s="814"/>
      <c r="DT117" s="814"/>
      <c r="DU117" s="815"/>
      <c r="DV117" s="784" t="s">
        <v>417</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284</v>
      </c>
      <c r="AG118" s="918"/>
      <c r="AH118" s="918"/>
      <c r="AI118" s="918"/>
      <c r="AJ118" s="919"/>
      <c r="AK118" s="920" t="s">
        <v>283</v>
      </c>
      <c r="AL118" s="918"/>
      <c r="AM118" s="918"/>
      <c r="AN118" s="918"/>
      <c r="AO118" s="919"/>
      <c r="AP118" s="921" t="s">
        <v>409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439</v>
      </c>
      <c r="BP118" s="868"/>
      <c r="BQ118" s="887">
        <v>19900465</v>
      </c>
      <c r="BR118" s="888"/>
      <c r="BS118" s="888"/>
      <c r="BT118" s="888"/>
      <c r="BU118" s="888"/>
      <c r="BV118" s="888">
        <v>20433259</v>
      </c>
      <c r="BW118" s="888"/>
      <c r="BX118" s="888"/>
      <c r="BY118" s="888"/>
      <c r="BZ118" s="888"/>
      <c r="CA118" s="888">
        <v>20723079</v>
      </c>
      <c r="CB118" s="888"/>
      <c r="CC118" s="888"/>
      <c r="CD118" s="888"/>
      <c r="CE118" s="888"/>
      <c r="CF118" s="773"/>
      <c r="CG118" s="774"/>
      <c r="CH118" s="774"/>
      <c r="CI118" s="774"/>
      <c r="CJ118" s="871"/>
      <c r="CK118" s="947"/>
      <c r="CL118" s="896"/>
      <c r="CM118" s="833" t="s">
        <v>440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441</v>
      </c>
      <c r="AV119" s="910"/>
      <c r="AW119" s="910"/>
      <c r="AX119" s="910"/>
      <c r="AY119" s="911"/>
      <c r="AZ119" s="846" t="s">
        <v>442</v>
      </c>
      <c r="BA119" s="788"/>
      <c r="BB119" s="788"/>
      <c r="BC119" s="788"/>
      <c r="BD119" s="788"/>
      <c r="BE119" s="788"/>
      <c r="BF119" s="788"/>
      <c r="BG119" s="788"/>
      <c r="BH119" s="788"/>
      <c r="BI119" s="788"/>
      <c r="BJ119" s="788"/>
      <c r="BK119" s="788"/>
      <c r="BL119" s="788"/>
      <c r="BM119" s="788"/>
      <c r="BN119" s="788"/>
      <c r="BO119" s="788"/>
      <c r="BP119" s="789"/>
      <c r="BQ119" s="829">
        <v>2460410</v>
      </c>
      <c r="BR119" s="830"/>
      <c r="BS119" s="830"/>
      <c r="BT119" s="830"/>
      <c r="BU119" s="830"/>
      <c r="BV119" s="830">
        <v>2042248</v>
      </c>
      <c r="BW119" s="830"/>
      <c r="BX119" s="830"/>
      <c r="BY119" s="830"/>
      <c r="BZ119" s="830"/>
      <c r="CA119" s="830">
        <v>2150244</v>
      </c>
      <c r="CB119" s="830"/>
      <c r="CC119" s="830"/>
      <c r="CD119" s="830"/>
      <c r="CE119" s="830"/>
      <c r="CF119" s="891">
        <v>38.200000000000003</v>
      </c>
      <c r="CG119" s="892"/>
      <c r="CH119" s="892"/>
      <c r="CI119" s="892"/>
      <c r="CJ119" s="892"/>
      <c r="CK119" s="948"/>
      <c r="CL119" s="898"/>
      <c r="CM119" s="855" t="s">
        <v>443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444</v>
      </c>
      <c r="BA120" s="798"/>
      <c r="BB120" s="798"/>
      <c r="BC120" s="798"/>
      <c r="BD120" s="798"/>
      <c r="BE120" s="798"/>
      <c r="BF120" s="798"/>
      <c r="BG120" s="798"/>
      <c r="BH120" s="798"/>
      <c r="BI120" s="798"/>
      <c r="BJ120" s="798"/>
      <c r="BK120" s="798"/>
      <c r="BL120" s="798"/>
      <c r="BM120" s="798"/>
      <c r="BN120" s="798"/>
      <c r="BO120" s="798"/>
      <c r="BP120" s="799"/>
      <c r="BQ120" s="800">
        <v>1691164</v>
      </c>
      <c r="BR120" s="801"/>
      <c r="BS120" s="801"/>
      <c r="BT120" s="801"/>
      <c r="BU120" s="801"/>
      <c r="BV120" s="801">
        <v>1643782</v>
      </c>
      <c r="BW120" s="801"/>
      <c r="BX120" s="801"/>
      <c r="BY120" s="801"/>
      <c r="BZ120" s="801"/>
      <c r="CA120" s="801">
        <v>1603404</v>
      </c>
      <c r="CB120" s="801"/>
      <c r="CC120" s="801"/>
      <c r="CD120" s="801"/>
      <c r="CE120" s="801"/>
      <c r="CF120" s="878">
        <v>28.5</v>
      </c>
      <c r="CG120" s="879"/>
      <c r="CH120" s="879"/>
      <c r="CI120" s="879"/>
      <c r="CJ120" s="879"/>
      <c r="CK120" s="880" t="s">
        <v>445</v>
      </c>
      <c r="CL120" s="840"/>
      <c r="CM120" s="840"/>
      <c r="CN120" s="840"/>
      <c r="CO120" s="841"/>
      <c r="CP120" s="884" t="s">
        <v>446</v>
      </c>
      <c r="CQ120" s="885"/>
      <c r="CR120" s="885"/>
      <c r="CS120" s="885"/>
      <c r="CT120" s="885"/>
      <c r="CU120" s="885"/>
      <c r="CV120" s="885"/>
      <c r="CW120" s="885"/>
      <c r="CX120" s="885"/>
      <c r="CY120" s="885"/>
      <c r="CZ120" s="885"/>
      <c r="DA120" s="885"/>
      <c r="DB120" s="885"/>
      <c r="DC120" s="885"/>
      <c r="DD120" s="885"/>
      <c r="DE120" s="885"/>
      <c r="DF120" s="886"/>
      <c r="DG120" s="829">
        <v>3998123</v>
      </c>
      <c r="DH120" s="830"/>
      <c r="DI120" s="830"/>
      <c r="DJ120" s="830"/>
      <c r="DK120" s="830"/>
      <c r="DL120" s="830">
        <v>3810378</v>
      </c>
      <c r="DM120" s="830"/>
      <c r="DN120" s="830"/>
      <c r="DO120" s="830"/>
      <c r="DP120" s="830"/>
      <c r="DQ120" s="830">
        <v>3527467</v>
      </c>
      <c r="DR120" s="830"/>
      <c r="DS120" s="830"/>
      <c r="DT120" s="830"/>
      <c r="DU120" s="830"/>
      <c r="DV120" s="831">
        <v>62.7</v>
      </c>
      <c r="DW120" s="831"/>
      <c r="DX120" s="831"/>
      <c r="DY120" s="831"/>
      <c r="DZ120" s="832"/>
    </row>
    <row r="121" spans="1:130" s="197" customFormat="1" ht="26.25" customHeight="1">
      <c r="A121" s="895"/>
      <c r="B121" s="896"/>
      <c r="C121" s="872" t="s">
        <v>447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448</v>
      </c>
      <c r="BA121" s="876"/>
      <c r="BB121" s="876"/>
      <c r="BC121" s="876"/>
      <c r="BD121" s="876"/>
      <c r="BE121" s="876"/>
      <c r="BF121" s="876"/>
      <c r="BG121" s="876"/>
      <c r="BH121" s="876"/>
      <c r="BI121" s="876"/>
      <c r="BJ121" s="876"/>
      <c r="BK121" s="876"/>
      <c r="BL121" s="876"/>
      <c r="BM121" s="876"/>
      <c r="BN121" s="876"/>
      <c r="BO121" s="876"/>
      <c r="BP121" s="877"/>
      <c r="BQ121" s="887">
        <v>11092865</v>
      </c>
      <c r="BR121" s="888"/>
      <c r="BS121" s="888"/>
      <c r="BT121" s="888"/>
      <c r="BU121" s="888"/>
      <c r="BV121" s="888">
        <v>11179348</v>
      </c>
      <c r="BW121" s="888"/>
      <c r="BX121" s="888"/>
      <c r="BY121" s="888"/>
      <c r="BZ121" s="888"/>
      <c r="CA121" s="888">
        <v>11040521</v>
      </c>
      <c r="CB121" s="888"/>
      <c r="CC121" s="888"/>
      <c r="CD121" s="888"/>
      <c r="CE121" s="888"/>
      <c r="CF121" s="889">
        <v>196.4</v>
      </c>
      <c r="CG121" s="890"/>
      <c r="CH121" s="890"/>
      <c r="CI121" s="890"/>
      <c r="CJ121" s="890"/>
      <c r="CK121" s="881"/>
      <c r="CL121" s="842"/>
      <c r="CM121" s="842"/>
      <c r="CN121" s="842"/>
      <c r="CO121" s="843"/>
      <c r="CP121" s="858" t="s">
        <v>449</v>
      </c>
      <c r="CQ121" s="859"/>
      <c r="CR121" s="859"/>
      <c r="CS121" s="859"/>
      <c r="CT121" s="859"/>
      <c r="CU121" s="859"/>
      <c r="CV121" s="859"/>
      <c r="CW121" s="859"/>
      <c r="CX121" s="859"/>
      <c r="CY121" s="859"/>
      <c r="CZ121" s="859"/>
      <c r="DA121" s="859"/>
      <c r="DB121" s="859"/>
      <c r="DC121" s="859"/>
      <c r="DD121" s="859"/>
      <c r="DE121" s="859"/>
      <c r="DF121" s="860"/>
      <c r="DG121" s="800">
        <v>2454400</v>
      </c>
      <c r="DH121" s="801"/>
      <c r="DI121" s="801"/>
      <c r="DJ121" s="801"/>
      <c r="DK121" s="801"/>
      <c r="DL121" s="801">
        <v>2012988</v>
      </c>
      <c r="DM121" s="801"/>
      <c r="DN121" s="801"/>
      <c r="DO121" s="801"/>
      <c r="DP121" s="801"/>
      <c r="DQ121" s="801">
        <v>1945642</v>
      </c>
      <c r="DR121" s="801"/>
      <c r="DS121" s="801"/>
      <c r="DT121" s="801"/>
      <c r="DU121" s="801"/>
      <c r="DV121" s="853">
        <v>34.6</v>
      </c>
      <c r="DW121" s="853"/>
      <c r="DX121" s="853"/>
      <c r="DY121" s="853"/>
      <c r="DZ121" s="854"/>
    </row>
    <row r="122" spans="1:130" s="197" customFormat="1" ht="26.25" customHeight="1">
      <c r="A122" s="895"/>
      <c r="B122" s="896"/>
      <c r="C122" s="833" t="s">
        <v>429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450</v>
      </c>
      <c r="BP122" s="868"/>
      <c r="BQ122" s="869">
        <v>15244439</v>
      </c>
      <c r="BR122" s="870"/>
      <c r="BS122" s="870"/>
      <c r="BT122" s="870"/>
      <c r="BU122" s="870"/>
      <c r="BV122" s="870">
        <v>14865378</v>
      </c>
      <c r="BW122" s="870"/>
      <c r="BX122" s="870"/>
      <c r="BY122" s="870"/>
      <c r="BZ122" s="870"/>
      <c r="CA122" s="870">
        <v>14794169</v>
      </c>
      <c r="CB122" s="870"/>
      <c r="CC122" s="870"/>
      <c r="CD122" s="870"/>
      <c r="CE122" s="870"/>
      <c r="CF122" s="773"/>
      <c r="CG122" s="774"/>
      <c r="CH122" s="774"/>
      <c r="CI122" s="774"/>
      <c r="CJ122" s="871"/>
      <c r="CK122" s="881"/>
      <c r="CL122" s="842"/>
      <c r="CM122" s="842"/>
      <c r="CN122" s="842"/>
      <c r="CO122" s="843"/>
      <c r="CP122" s="858" t="s">
        <v>451</v>
      </c>
      <c r="CQ122" s="859"/>
      <c r="CR122" s="859"/>
      <c r="CS122" s="859"/>
      <c r="CT122" s="859"/>
      <c r="CU122" s="859"/>
      <c r="CV122" s="859"/>
      <c r="CW122" s="859"/>
      <c r="CX122" s="859"/>
      <c r="CY122" s="859"/>
      <c r="CZ122" s="859"/>
      <c r="DA122" s="859"/>
      <c r="DB122" s="859"/>
      <c r="DC122" s="859"/>
      <c r="DD122" s="859"/>
      <c r="DE122" s="859"/>
      <c r="DF122" s="860"/>
      <c r="DG122" s="800">
        <v>459359</v>
      </c>
      <c r="DH122" s="801"/>
      <c r="DI122" s="801"/>
      <c r="DJ122" s="801"/>
      <c r="DK122" s="801"/>
      <c r="DL122" s="801">
        <v>427431</v>
      </c>
      <c r="DM122" s="801"/>
      <c r="DN122" s="801"/>
      <c r="DO122" s="801"/>
      <c r="DP122" s="801"/>
      <c r="DQ122" s="801">
        <v>401674</v>
      </c>
      <c r="DR122" s="801"/>
      <c r="DS122" s="801"/>
      <c r="DT122" s="801"/>
      <c r="DU122" s="801"/>
      <c r="DV122" s="853">
        <v>7.1</v>
      </c>
      <c r="DW122" s="853"/>
      <c r="DX122" s="853"/>
      <c r="DY122" s="853"/>
      <c r="DZ122" s="854"/>
    </row>
    <row r="123" spans="1:130" s="197" customFormat="1" ht="26.25" customHeight="1" thickBot="1">
      <c r="A123" s="895"/>
      <c r="B123" s="896"/>
      <c r="C123" s="833" t="s">
        <v>435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35910</v>
      </c>
      <c r="AB123" s="814"/>
      <c r="AC123" s="814"/>
      <c r="AD123" s="814"/>
      <c r="AE123" s="815"/>
      <c r="AF123" s="816">
        <v>35910</v>
      </c>
      <c r="AG123" s="814"/>
      <c r="AH123" s="814"/>
      <c r="AI123" s="814"/>
      <c r="AJ123" s="815"/>
      <c r="AK123" s="816">
        <v>35910</v>
      </c>
      <c r="AL123" s="814"/>
      <c r="AM123" s="814"/>
      <c r="AN123" s="814"/>
      <c r="AO123" s="815"/>
      <c r="AP123" s="784">
        <v>0.6</v>
      </c>
      <c r="AQ123" s="785"/>
      <c r="AR123" s="785"/>
      <c r="AS123" s="785"/>
      <c r="AT123" s="786"/>
      <c r="AU123" s="864" t="s">
        <v>452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82.2</v>
      </c>
      <c r="BR123" s="862"/>
      <c r="BS123" s="862"/>
      <c r="BT123" s="862"/>
      <c r="BU123" s="862"/>
      <c r="BV123" s="862">
        <v>101.4</v>
      </c>
      <c r="BW123" s="862"/>
      <c r="BX123" s="862"/>
      <c r="BY123" s="862"/>
      <c r="BZ123" s="862"/>
      <c r="CA123" s="862">
        <v>105.4</v>
      </c>
      <c r="CB123" s="862"/>
      <c r="CC123" s="862"/>
      <c r="CD123" s="862"/>
      <c r="CE123" s="862"/>
      <c r="CF123" s="760"/>
      <c r="CG123" s="761"/>
      <c r="CH123" s="761"/>
      <c r="CI123" s="761"/>
      <c r="CJ123" s="863"/>
      <c r="CK123" s="881"/>
      <c r="CL123" s="842"/>
      <c r="CM123" s="842"/>
      <c r="CN123" s="842"/>
      <c r="CO123" s="843"/>
      <c r="CP123" s="858" t="s">
        <v>453</v>
      </c>
      <c r="CQ123" s="859"/>
      <c r="CR123" s="859"/>
      <c r="CS123" s="859"/>
      <c r="CT123" s="859"/>
      <c r="CU123" s="859"/>
      <c r="CV123" s="859"/>
      <c r="CW123" s="859"/>
      <c r="CX123" s="859"/>
      <c r="CY123" s="859"/>
      <c r="CZ123" s="859"/>
      <c r="DA123" s="859"/>
      <c r="DB123" s="859"/>
      <c r="DC123" s="859"/>
      <c r="DD123" s="859"/>
      <c r="DE123" s="859"/>
      <c r="DF123" s="860"/>
      <c r="DG123" s="813">
        <v>203875</v>
      </c>
      <c r="DH123" s="814"/>
      <c r="DI123" s="814"/>
      <c r="DJ123" s="814"/>
      <c r="DK123" s="815"/>
      <c r="DL123" s="816">
        <v>202670</v>
      </c>
      <c r="DM123" s="814"/>
      <c r="DN123" s="814"/>
      <c r="DO123" s="814"/>
      <c r="DP123" s="815"/>
      <c r="DQ123" s="816">
        <v>207909</v>
      </c>
      <c r="DR123" s="814"/>
      <c r="DS123" s="814"/>
      <c r="DT123" s="814"/>
      <c r="DU123" s="815"/>
      <c r="DV123" s="784">
        <v>3.7</v>
      </c>
      <c r="DW123" s="785"/>
      <c r="DX123" s="785"/>
      <c r="DY123" s="785"/>
      <c r="DZ123" s="786"/>
    </row>
    <row r="124" spans="1:130" s="197" customFormat="1" ht="26.25" customHeight="1">
      <c r="A124" s="895"/>
      <c r="B124" s="896"/>
      <c r="C124" s="833" t="s">
        <v>438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454</v>
      </c>
      <c r="AB124" s="814"/>
      <c r="AC124" s="814"/>
      <c r="AD124" s="814"/>
      <c r="AE124" s="815"/>
      <c r="AF124" s="816" t="s">
        <v>454</v>
      </c>
      <c r="AG124" s="814"/>
      <c r="AH124" s="814"/>
      <c r="AI124" s="814"/>
      <c r="AJ124" s="815"/>
      <c r="AK124" s="816" t="s">
        <v>454</v>
      </c>
      <c r="AL124" s="814"/>
      <c r="AM124" s="814"/>
      <c r="AN124" s="814"/>
      <c r="AO124" s="815"/>
      <c r="AP124" s="784" t="s">
        <v>454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455</v>
      </c>
      <c r="CQ124" s="859"/>
      <c r="CR124" s="859"/>
      <c r="CS124" s="859"/>
      <c r="CT124" s="859"/>
      <c r="CU124" s="859"/>
      <c r="CV124" s="859"/>
      <c r="CW124" s="859"/>
      <c r="CX124" s="859"/>
      <c r="CY124" s="859"/>
      <c r="CZ124" s="859"/>
      <c r="DA124" s="859"/>
      <c r="DB124" s="859"/>
      <c r="DC124" s="859"/>
      <c r="DD124" s="859"/>
      <c r="DE124" s="859"/>
      <c r="DF124" s="860"/>
      <c r="DG124" s="746">
        <v>17867</v>
      </c>
      <c r="DH124" s="747"/>
      <c r="DI124" s="747"/>
      <c r="DJ124" s="747"/>
      <c r="DK124" s="748"/>
      <c r="DL124" s="749">
        <v>20895</v>
      </c>
      <c r="DM124" s="747"/>
      <c r="DN124" s="747"/>
      <c r="DO124" s="747"/>
      <c r="DP124" s="748"/>
      <c r="DQ124" s="749">
        <v>20051</v>
      </c>
      <c r="DR124" s="747"/>
      <c r="DS124" s="747"/>
      <c r="DT124" s="747"/>
      <c r="DU124" s="748"/>
      <c r="DV124" s="837">
        <v>0.4</v>
      </c>
      <c r="DW124" s="838"/>
      <c r="DX124" s="838"/>
      <c r="DY124" s="838"/>
      <c r="DZ124" s="839"/>
    </row>
    <row r="125" spans="1:130" s="197" customFormat="1" ht="26.25" customHeight="1" thickBot="1">
      <c r="A125" s="895"/>
      <c r="B125" s="896"/>
      <c r="C125" s="833" t="s">
        <v>440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454</v>
      </c>
      <c r="AB125" s="814"/>
      <c r="AC125" s="814"/>
      <c r="AD125" s="814"/>
      <c r="AE125" s="815"/>
      <c r="AF125" s="816" t="s">
        <v>454</v>
      </c>
      <c r="AG125" s="814"/>
      <c r="AH125" s="814"/>
      <c r="AI125" s="814"/>
      <c r="AJ125" s="815"/>
      <c r="AK125" s="816" t="s">
        <v>454</v>
      </c>
      <c r="AL125" s="814"/>
      <c r="AM125" s="814"/>
      <c r="AN125" s="814"/>
      <c r="AO125" s="815"/>
      <c r="AP125" s="784" t="s">
        <v>454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456</v>
      </c>
      <c r="CL125" s="840"/>
      <c r="CM125" s="840"/>
      <c r="CN125" s="840"/>
      <c r="CO125" s="841"/>
      <c r="CP125" s="846" t="s">
        <v>457</v>
      </c>
      <c r="CQ125" s="788"/>
      <c r="CR125" s="788"/>
      <c r="CS125" s="788"/>
      <c r="CT125" s="788"/>
      <c r="CU125" s="788"/>
      <c r="CV125" s="788"/>
      <c r="CW125" s="788"/>
      <c r="CX125" s="788"/>
      <c r="CY125" s="788"/>
      <c r="CZ125" s="788"/>
      <c r="DA125" s="788"/>
      <c r="DB125" s="788"/>
      <c r="DC125" s="788"/>
      <c r="DD125" s="788"/>
      <c r="DE125" s="788"/>
      <c r="DF125" s="789"/>
      <c r="DG125" s="829" t="s">
        <v>454</v>
      </c>
      <c r="DH125" s="830"/>
      <c r="DI125" s="830"/>
      <c r="DJ125" s="830"/>
      <c r="DK125" s="830"/>
      <c r="DL125" s="830" t="s">
        <v>454</v>
      </c>
      <c r="DM125" s="830"/>
      <c r="DN125" s="830"/>
      <c r="DO125" s="830"/>
      <c r="DP125" s="830"/>
      <c r="DQ125" s="830" t="s">
        <v>454</v>
      </c>
      <c r="DR125" s="830"/>
      <c r="DS125" s="830"/>
      <c r="DT125" s="830"/>
      <c r="DU125" s="830"/>
      <c r="DV125" s="831" t="s">
        <v>454</v>
      </c>
      <c r="DW125" s="831"/>
      <c r="DX125" s="831"/>
      <c r="DY125" s="831"/>
      <c r="DZ125" s="832"/>
    </row>
    <row r="126" spans="1:130" s="197" customFormat="1" ht="26.25" customHeight="1">
      <c r="A126" s="895"/>
      <c r="B126" s="896"/>
      <c r="C126" s="833" t="s">
        <v>443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454</v>
      </c>
      <c r="AB126" s="814"/>
      <c r="AC126" s="814"/>
      <c r="AD126" s="814"/>
      <c r="AE126" s="815"/>
      <c r="AF126" s="816" t="s">
        <v>454</v>
      </c>
      <c r="AG126" s="814"/>
      <c r="AH126" s="814"/>
      <c r="AI126" s="814"/>
      <c r="AJ126" s="815"/>
      <c r="AK126" s="816" t="s">
        <v>454</v>
      </c>
      <c r="AL126" s="814"/>
      <c r="AM126" s="814"/>
      <c r="AN126" s="814"/>
      <c r="AO126" s="815"/>
      <c r="AP126" s="784" t="s">
        <v>454</v>
      </c>
      <c r="AQ126" s="785"/>
      <c r="AR126" s="785"/>
      <c r="AS126" s="785"/>
      <c r="AT126" s="786"/>
      <c r="AU126" s="233"/>
      <c r="AV126" s="233"/>
      <c r="AW126" s="233"/>
      <c r="AX126" s="836" t="s">
        <v>458</v>
      </c>
      <c r="AY126" s="794"/>
      <c r="AZ126" s="794"/>
      <c r="BA126" s="794"/>
      <c r="BB126" s="794"/>
      <c r="BC126" s="794"/>
      <c r="BD126" s="794"/>
      <c r="BE126" s="795"/>
      <c r="BF126" s="793" t="s">
        <v>459</v>
      </c>
      <c r="BG126" s="794"/>
      <c r="BH126" s="794"/>
      <c r="BI126" s="794"/>
      <c r="BJ126" s="794"/>
      <c r="BK126" s="794"/>
      <c r="BL126" s="795"/>
      <c r="BM126" s="793" t="s">
        <v>460</v>
      </c>
      <c r="BN126" s="794"/>
      <c r="BO126" s="794"/>
      <c r="BP126" s="794"/>
      <c r="BQ126" s="794"/>
      <c r="BR126" s="794"/>
      <c r="BS126" s="795"/>
      <c r="BT126" s="793" t="s">
        <v>461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462</v>
      </c>
      <c r="CQ126" s="798"/>
      <c r="CR126" s="798"/>
      <c r="CS126" s="798"/>
      <c r="CT126" s="798"/>
      <c r="CU126" s="798"/>
      <c r="CV126" s="798"/>
      <c r="CW126" s="798"/>
      <c r="CX126" s="798"/>
      <c r="CY126" s="798"/>
      <c r="CZ126" s="798"/>
      <c r="DA126" s="798"/>
      <c r="DB126" s="798"/>
      <c r="DC126" s="798"/>
      <c r="DD126" s="798"/>
      <c r="DE126" s="798"/>
      <c r="DF126" s="799"/>
      <c r="DG126" s="800">
        <v>255357</v>
      </c>
      <c r="DH126" s="801"/>
      <c r="DI126" s="801"/>
      <c r="DJ126" s="801"/>
      <c r="DK126" s="801"/>
      <c r="DL126" s="801">
        <v>253686</v>
      </c>
      <c r="DM126" s="801"/>
      <c r="DN126" s="801"/>
      <c r="DO126" s="801"/>
      <c r="DP126" s="801"/>
      <c r="DQ126" s="801">
        <v>241074</v>
      </c>
      <c r="DR126" s="801"/>
      <c r="DS126" s="801"/>
      <c r="DT126" s="801"/>
      <c r="DU126" s="801"/>
      <c r="DV126" s="853">
        <v>4.3</v>
      </c>
      <c r="DW126" s="853"/>
      <c r="DX126" s="853"/>
      <c r="DY126" s="853"/>
      <c r="DZ126" s="854"/>
    </row>
    <row r="127" spans="1:130" s="197" customFormat="1" ht="26.25" customHeight="1" thickBot="1">
      <c r="A127" s="897"/>
      <c r="B127" s="898"/>
      <c r="C127" s="855" t="s">
        <v>463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1899</v>
      </c>
      <c r="AB127" s="814"/>
      <c r="AC127" s="814"/>
      <c r="AD127" s="814"/>
      <c r="AE127" s="815"/>
      <c r="AF127" s="816">
        <v>1565</v>
      </c>
      <c r="AG127" s="814"/>
      <c r="AH127" s="814"/>
      <c r="AI127" s="814"/>
      <c r="AJ127" s="815"/>
      <c r="AK127" s="816">
        <v>1238</v>
      </c>
      <c r="AL127" s="814"/>
      <c r="AM127" s="814"/>
      <c r="AN127" s="814"/>
      <c r="AO127" s="815"/>
      <c r="AP127" s="784">
        <v>0</v>
      </c>
      <c r="AQ127" s="785"/>
      <c r="AR127" s="785"/>
      <c r="AS127" s="785"/>
      <c r="AT127" s="786"/>
      <c r="AU127" s="233"/>
      <c r="AV127" s="233"/>
      <c r="AW127" s="233"/>
      <c r="AX127" s="787" t="s">
        <v>464</v>
      </c>
      <c r="AY127" s="788"/>
      <c r="AZ127" s="788"/>
      <c r="BA127" s="788"/>
      <c r="BB127" s="788"/>
      <c r="BC127" s="788"/>
      <c r="BD127" s="788"/>
      <c r="BE127" s="789"/>
      <c r="BF127" s="790" t="s">
        <v>454</v>
      </c>
      <c r="BG127" s="791"/>
      <c r="BH127" s="791"/>
      <c r="BI127" s="791"/>
      <c r="BJ127" s="791"/>
      <c r="BK127" s="791"/>
      <c r="BL127" s="792"/>
      <c r="BM127" s="790">
        <v>14.16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465</v>
      </c>
      <c r="CQ127" s="782"/>
      <c r="CR127" s="782"/>
      <c r="CS127" s="782"/>
      <c r="CT127" s="782"/>
      <c r="CU127" s="782"/>
      <c r="CV127" s="782"/>
      <c r="CW127" s="782"/>
      <c r="CX127" s="782"/>
      <c r="CY127" s="782"/>
      <c r="CZ127" s="782"/>
      <c r="DA127" s="782"/>
      <c r="DB127" s="782"/>
      <c r="DC127" s="782"/>
      <c r="DD127" s="782"/>
      <c r="DE127" s="782"/>
      <c r="DF127" s="783"/>
      <c r="DG127" s="849" t="s">
        <v>466</v>
      </c>
      <c r="DH127" s="850"/>
      <c r="DI127" s="850"/>
      <c r="DJ127" s="850"/>
      <c r="DK127" s="850"/>
      <c r="DL127" s="850" t="s">
        <v>467</v>
      </c>
      <c r="DM127" s="850"/>
      <c r="DN127" s="850"/>
      <c r="DO127" s="850"/>
      <c r="DP127" s="850"/>
      <c r="DQ127" s="850" t="s">
        <v>467</v>
      </c>
      <c r="DR127" s="850"/>
      <c r="DS127" s="850"/>
      <c r="DT127" s="850"/>
      <c r="DU127" s="850"/>
      <c r="DV127" s="851" t="s">
        <v>467</v>
      </c>
      <c r="DW127" s="851"/>
      <c r="DX127" s="851"/>
      <c r="DY127" s="851"/>
      <c r="DZ127" s="852"/>
    </row>
    <row r="128" spans="1:130" s="197" customFormat="1" ht="26.25" customHeight="1">
      <c r="A128" s="825" t="s">
        <v>468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469</v>
      </c>
      <c r="X128" s="827"/>
      <c r="Y128" s="827"/>
      <c r="Z128" s="828"/>
      <c r="AA128" s="753">
        <v>125237</v>
      </c>
      <c r="AB128" s="754"/>
      <c r="AC128" s="754"/>
      <c r="AD128" s="754"/>
      <c r="AE128" s="755"/>
      <c r="AF128" s="756">
        <v>124798</v>
      </c>
      <c r="AG128" s="754"/>
      <c r="AH128" s="754"/>
      <c r="AI128" s="754"/>
      <c r="AJ128" s="755"/>
      <c r="AK128" s="756">
        <v>129069</v>
      </c>
      <c r="AL128" s="754"/>
      <c r="AM128" s="754"/>
      <c r="AN128" s="754"/>
      <c r="AO128" s="755"/>
      <c r="AP128" s="757"/>
      <c r="AQ128" s="758"/>
      <c r="AR128" s="758"/>
      <c r="AS128" s="758"/>
      <c r="AT128" s="759"/>
      <c r="AU128" s="235"/>
      <c r="AV128" s="235"/>
      <c r="AW128" s="235"/>
      <c r="AX128" s="802" t="s">
        <v>470</v>
      </c>
      <c r="AY128" s="798"/>
      <c r="AZ128" s="798"/>
      <c r="BA128" s="798"/>
      <c r="BB128" s="798"/>
      <c r="BC128" s="798"/>
      <c r="BD128" s="798"/>
      <c r="BE128" s="799"/>
      <c r="BF128" s="820" t="s">
        <v>454</v>
      </c>
      <c r="BG128" s="821"/>
      <c r="BH128" s="821"/>
      <c r="BI128" s="821"/>
      <c r="BJ128" s="821"/>
      <c r="BK128" s="821"/>
      <c r="BL128" s="822"/>
      <c r="BM128" s="820">
        <v>19.16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471</v>
      </c>
      <c r="X129" s="811"/>
      <c r="Y129" s="811"/>
      <c r="Z129" s="812"/>
      <c r="AA129" s="813">
        <v>6698072</v>
      </c>
      <c r="AB129" s="814"/>
      <c r="AC129" s="814"/>
      <c r="AD129" s="814"/>
      <c r="AE129" s="815"/>
      <c r="AF129" s="816">
        <v>6603702</v>
      </c>
      <c r="AG129" s="814"/>
      <c r="AH129" s="814"/>
      <c r="AI129" s="814"/>
      <c r="AJ129" s="815"/>
      <c r="AK129" s="816">
        <v>6684577</v>
      </c>
      <c r="AL129" s="814"/>
      <c r="AM129" s="814"/>
      <c r="AN129" s="814"/>
      <c r="AO129" s="815"/>
      <c r="AP129" s="817"/>
      <c r="AQ129" s="818"/>
      <c r="AR129" s="818"/>
      <c r="AS129" s="818"/>
      <c r="AT129" s="819"/>
      <c r="AU129" s="235"/>
      <c r="AV129" s="235"/>
      <c r="AW129" s="235"/>
      <c r="AX129" s="802" t="s">
        <v>472</v>
      </c>
      <c r="AY129" s="798"/>
      <c r="AZ129" s="798"/>
      <c r="BA129" s="798"/>
      <c r="BB129" s="798"/>
      <c r="BC129" s="798"/>
      <c r="BD129" s="798"/>
      <c r="BE129" s="799"/>
      <c r="BF129" s="803">
        <v>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474</v>
      </c>
      <c r="X130" s="811"/>
      <c r="Y130" s="811"/>
      <c r="Z130" s="812"/>
      <c r="AA130" s="813">
        <v>1040078</v>
      </c>
      <c r="AB130" s="814"/>
      <c r="AC130" s="814"/>
      <c r="AD130" s="814"/>
      <c r="AE130" s="815"/>
      <c r="AF130" s="816">
        <v>1113185</v>
      </c>
      <c r="AG130" s="814"/>
      <c r="AH130" s="814"/>
      <c r="AI130" s="814"/>
      <c r="AJ130" s="815"/>
      <c r="AK130" s="816">
        <v>1062196</v>
      </c>
      <c r="AL130" s="814"/>
      <c r="AM130" s="814"/>
      <c r="AN130" s="814"/>
      <c r="AO130" s="815"/>
      <c r="AP130" s="817"/>
      <c r="AQ130" s="818"/>
      <c r="AR130" s="818"/>
      <c r="AS130" s="818"/>
      <c r="AT130" s="819"/>
      <c r="AU130" s="235"/>
      <c r="AV130" s="235"/>
      <c r="AW130" s="235"/>
      <c r="AX130" s="781" t="s">
        <v>475</v>
      </c>
      <c r="AY130" s="782"/>
      <c r="AZ130" s="782"/>
      <c r="BA130" s="782"/>
      <c r="BB130" s="782"/>
      <c r="BC130" s="782"/>
      <c r="BD130" s="782"/>
      <c r="BE130" s="783"/>
      <c r="BF130" s="735">
        <v>105.4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476</v>
      </c>
      <c r="X131" s="744"/>
      <c r="Y131" s="744"/>
      <c r="Z131" s="745"/>
      <c r="AA131" s="746">
        <v>5657994</v>
      </c>
      <c r="AB131" s="747"/>
      <c r="AC131" s="747"/>
      <c r="AD131" s="747"/>
      <c r="AE131" s="748"/>
      <c r="AF131" s="749">
        <v>5490517</v>
      </c>
      <c r="AG131" s="747"/>
      <c r="AH131" s="747"/>
      <c r="AI131" s="747"/>
      <c r="AJ131" s="748"/>
      <c r="AK131" s="749">
        <v>5622381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478</v>
      </c>
      <c r="W132" s="767"/>
      <c r="X132" s="767"/>
      <c r="Y132" s="767"/>
      <c r="Z132" s="768"/>
      <c r="AA132" s="769">
        <v>11.567527289999999</v>
      </c>
      <c r="AB132" s="770"/>
      <c r="AC132" s="770"/>
      <c r="AD132" s="770"/>
      <c r="AE132" s="771"/>
      <c r="AF132" s="772">
        <v>10.99395558</v>
      </c>
      <c r="AG132" s="770"/>
      <c r="AH132" s="770"/>
      <c r="AI132" s="770"/>
      <c r="AJ132" s="771"/>
      <c r="AK132" s="772">
        <v>10.55611493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479</v>
      </c>
      <c r="W133" s="776"/>
      <c r="X133" s="776"/>
      <c r="Y133" s="776"/>
      <c r="Z133" s="777"/>
      <c r="AA133" s="778">
        <v>12.6</v>
      </c>
      <c r="AB133" s="779"/>
      <c r="AC133" s="779"/>
      <c r="AD133" s="779"/>
      <c r="AE133" s="780"/>
      <c r="AF133" s="778">
        <v>11.6</v>
      </c>
      <c r="AG133" s="779"/>
      <c r="AH133" s="779"/>
      <c r="AI133" s="779"/>
      <c r="AJ133" s="780"/>
      <c r="AK133" s="778">
        <v>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49" t="s">
        <v>482</v>
      </c>
      <c r="L7" s="254"/>
      <c r="M7" s="255" t="s">
        <v>483</v>
      </c>
      <c r="N7" s="256"/>
    </row>
    <row r="8" spans="1:16">
      <c r="A8" s="248"/>
      <c r="B8" s="244"/>
      <c r="C8" s="244"/>
      <c r="D8" s="244"/>
      <c r="E8" s="244"/>
      <c r="F8" s="244"/>
      <c r="G8" s="257"/>
      <c r="H8" s="258"/>
      <c r="I8" s="258"/>
      <c r="J8" s="259"/>
      <c r="K8" s="1150"/>
      <c r="L8" s="260" t="s">
        <v>484</v>
      </c>
      <c r="M8" s="261" t="s">
        <v>485</v>
      </c>
      <c r="N8" s="262" t="s">
        <v>486</v>
      </c>
    </row>
    <row r="9" spans="1:16">
      <c r="A9" s="248"/>
      <c r="B9" s="244"/>
      <c r="C9" s="244"/>
      <c r="D9" s="244"/>
      <c r="E9" s="244"/>
      <c r="F9" s="244"/>
      <c r="G9" s="1163" t="s">
        <v>487</v>
      </c>
      <c r="H9" s="1164"/>
      <c r="I9" s="1164"/>
      <c r="J9" s="1165"/>
      <c r="K9" s="263">
        <v>1766215</v>
      </c>
      <c r="L9" s="264">
        <v>72618</v>
      </c>
      <c r="M9" s="265">
        <v>64158</v>
      </c>
      <c r="N9" s="266">
        <v>13.2</v>
      </c>
    </row>
    <row r="10" spans="1:16">
      <c r="A10" s="248"/>
      <c r="B10" s="244"/>
      <c r="C10" s="244"/>
      <c r="D10" s="244"/>
      <c r="E10" s="244"/>
      <c r="F10" s="244"/>
      <c r="G10" s="1163" t="s">
        <v>488</v>
      </c>
      <c r="H10" s="1164"/>
      <c r="I10" s="1164"/>
      <c r="J10" s="1165"/>
      <c r="K10" s="267">
        <v>51007</v>
      </c>
      <c r="L10" s="268">
        <v>2097</v>
      </c>
      <c r="M10" s="269">
        <v>6725</v>
      </c>
      <c r="N10" s="270">
        <v>-68.8</v>
      </c>
    </row>
    <row r="11" spans="1:16" ht="13.5" customHeight="1">
      <c r="A11" s="248"/>
      <c r="B11" s="244"/>
      <c r="C11" s="244"/>
      <c r="D11" s="244"/>
      <c r="E11" s="244"/>
      <c r="F11" s="244"/>
      <c r="G11" s="1163" t="s">
        <v>489</v>
      </c>
      <c r="H11" s="1164"/>
      <c r="I11" s="1164"/>
      <c r="J11" s="1165"/>
      <c r="K11" s="267">
        <v>327165</v>
      </c>
      <c r="L11" s="268">
        <v>13451</v>
      </c>
      <c r="M11" s="269">
        <v>8931</v>
      </c>
      <c r="N11" s="270">
        <v>50.6</v>
      </c>
    </row>
    <row r="12" spans="1:16" ht="13.5" customHeight="1">
      <c r="A12" s="248"/>
      <c r="B12" s="244"/>
      <c r="C12" s="244"/>
      <c r="D12" s="244"/>
      <c r="E12" s="244"/>
      <c r="F12" s="244"/>
      <c r="G12" s="1163" t="s">
        <v>490</v>
      </c>
      <c r="H12" s="1164"/>
      <c r="I12" s="1164"/>
      <c r="J12" s="1165"/>
      <c r="K12" s="267">
        <v>280173</v>
      </c>
      <c r="L12" s="268">
        <v>11519</v>
      </c>
      <c r="M12" s="269">
        <v>335</v>
      </c>
      <c r="N12" s="270">
        <v>3338.5</v>
      </c>
    </row>
    <row r="13" spans="1:16" ht="13.5" customHeight="1">
      <c r="A13" s="248"/>
      <c r="B13" s="244"/>
      <c r="C13" s="244"/>
      <c r="D13" s="244"/>
      <c r="E13" s="244"/>
      <c r="F13" s="244"/>
      <c r="G13" s="1163" t="s">
        <v>491</v>
      </c>
      <c r="H13" s="1164"/>
      <c r="I13" s="1164"/>
      <c r="J13" s="1165"/>
      <c r="K13" s="267" t="s">
        <v>492</v>
      </c>
      <c r="L13" s="268" t="s">
        <v>492</v>
      </c>
      <c r="M13" s="269">
        <v>14</v>
      </c>
      <c r="N13" s="270" t="s">
        <v>492</v>
      </c>
    </row>
    <row r="14" spans="1:16" ht="13.5" customHeight="1">
      <c r="A14" s="248"/>
      <c r="B14" s="244"/>
      <c r="C14" s="244"/>
      <c r="D14" s="244"/>
      <c r="E14" s="244"/>
      <c r="F14" s="244"/>
      <c r="G14" s="1163" t="s">
        <v>493</v>
      </c>
      <c r="H14" s="1164"/>
      <c r="I14" s="1164"/>
      <c r="J14" s="1165"/>
      <c r="K14" s="267">
        <v>79589</v>
      </c>
      <c r="L14" s="268">
        <v>3272</v>
      </c>
      <c r="M14" s="269">
        <v>2685</v>
      </c>
      <c r="N14" s="270">
        <v>21.9</v>
      </c>
    </row>
    <row r="15" spans="1:16" ht="13.5" customHeight="1">
      <c r="A15" s="248"/>
      <c r="B15" s="244"/>
      <c r="C15" s="244"/>
      <c r="D15" s="244"/>
      <c r="E15" s="244"/>
      <c r="F15" s="244"/>
      <c r="G15" s="1163" t="s">
        <v>494</v>
      </c>
      <c r="H15" s="1164"/>
      <c r="I15" s="1164"/>
      <c r="J15" s="1165"/>
      <c r="K15" s="267">
        <v>45032</v>
      </c>
      <c r="L15" s="268">
        <v>1851</v>
      </c>
      <c r="M15" s="269">
        <v>1293</v>
      </c>
      <c r="N15" s="270">
        <v>43.2</v>
      </c>
    </row>
    <row r="16" spans="1:16">
      <c r="A16" s="248"/>
      <c r="B16" s="244"/>
      <c r="C16" s="244"/>
      <c r="D16" s="244"/>
      <c r="E16" s="244"/>
      <c r="F16" s="244"/>
      <c r="G16" s="1166" t="s">
        <v>495</v>
      </c>
      <c r="H16" s="1167"/>
      <c r="I16" s="1167"/>
      <c r="J16" s="1168"/>
      <c r="K16" s="268">
        <v>-148399</v>
      </c>
      <c r="L16" s="268">
        <v>-6101</v>
      </c>
      <c r="M16" s="269">
        <v>-6126</v>
      </c>
      <c r="N16" s="270">
        <v>-0.4</v>
      </c>
    </row>
    <row r="17" spans="1:16">
      <c r="A17" s="248"/>
      <c r="B17" s="244"/>
      <c r="C17" s="244"/>
      <c r="D17" s="244"/>
      <c r="E17" s="244"/>
      <c r="F17" s="244"/>
      <c r="G17" s="1166" t="s">
        <v>167</v>
      </c>
      <c r="H17" s="1167"/>
      <c r="I17" s="1167"/>
      <c r="J17" s="1168"/>
      <c r="K17" s="268">
        <v>2400782</v>
      </c>
      <c r="L17" s="268">
        <v>98708</v>
      </c>
      <c r="M17" s="269">
        <v>78014</v>
      </c>
      <c r="N17" s="270">
        <v>26.5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60" t="s">
        <v>500</v>
      </c>
      <c r="H21" s="1161"/>
      <c r="I21" s="1161"/>
      <c r="J21" s="1162"/>
      <c r="K21" s="280">
        <v>7.36</v>
      </c>
      <c r="L21" s="281">
        <v>7.49</v>
      </c>
      <c r="M21" s="282">
        <v>-0.13</v>
      </c>
      <c r="N21" s="249"/>
      <c r="O21" s="283"/>
      <c r="P21" s="279"/>
    </row>
    <row r="22" spans="1:16" s="284" customFormat="1">
      <c r="A22" s="279"/>
      <c r="B22" s="249"/>
      <c r="C22" s="249"/>
      <c r="D22" s="249"/>
      <c r="E22" s="249"/>
      <c r="F22" s="249"/>
      <c r="G22" s="1160" t="s">
        <v>501</v>
      </c>
      <c r="H22" s="1161"/>
      <c r="I22" s="1161"/>
      <c r="J22" s="1162"/>
      <c r="K22" s="285">
        <v>99.5</v>
      </c>
      <c r="L22" s="286">
        <v>97.3</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504</v>
      </c>
      <c r="H29" s="249"/>
      <c r="I29" s="249"/>
      <c r="J29" s="249"/>
      <c r="K29" s="244"/>
      <c r="L29" s="244"/>
      <c r="M29" s="244"/>
      <c r="N29" s="244"/>
      <c r="O29" s="293"/>
    </row>
    <row r="30" spans="1:16">
      <c r="A30" s="248"/>
      <c r="B30" s="244"/>
      <c r="C30" s="244"/>
      <c r="D30" s="244"/>
      <c r="E30" s="244"/>
      <c r="F30" s="244"/>
      <c r="G30" s="251"/>
      <c r="H30" s="252"/>
      <c r="I30" s="252"/>
      <c r="J30" s="253"/>
      <c r="K30" s="1149" t="s">
        <v>482</v>
      </c>
      <c r="L30" s="254"/>
      <c r="M30" s="255" t="s">
        <v>483</v>
      </c>
      <c r="N30" s="256"/>
    </row>
    <row r="31" spans="1:16">
      <c r="A31" s="248"/>
      <c r="B31" s="244"/>
      <c r="C31" s="244"/>
      <c r="D31" s="244"/>
      <c r="E31" s="244"/>
      <c r="F31" s="244"/>
      <c r="G31" s="257"/>
      <c r="H31" s="258"/>
      <c r="I31" s="258"/>
      <c r="J31" s="259"/>
      <c r="K31" s="1150"/>
      <c r="L31" s="260" t="s">
        <v>484</v>
      </c>
      <c r="M31" s="261" t="s">
        <v>485</v>
      </c>
      <c r="N31" s="262" t="s">
        <v>486</v>
      </c>
    </row>
    <row r="32" spans="1:16" ht="27" customHeight="1">
      <c r="A32" s="248"/>
      <c r="B32" s="244"/>
      <c r="C32" s="244"/>
      <c r="D32" s="244"/>
      <c r="E32" s="244"/>
      <c r="F32" s="244"/>
      <c r="G32" s="1151" t="s">
        <v>505</v>
      </c>
      <c r="H32" s="1152"/>
      <c r="I32" s="1152"/>
      <c r="J32" s="1153"/>
      <c r="K32" s="294">
        <v>986649</v>
      </c>
      <c r="L32" s="294">
        <v>40566</v>
      </c>
      <c r="M32" s="295">
        <v>34910</v>
      </c>
      <c r="N32" s="296">
        <v>16.2</v>
      </c>
    </row>
    <row r="33" spans="1:16" ht="13.5" customHeight="1">
      <c r="A33" s="248"/>
      <c r="B33" s="244"/>
      <c r="C33" s="244"/>
      <c r="D33" s="244"/>
      <c r="E33" s="244"/>
      <c r="F33" s="244"/>
      <c r="G33" s="1151" t="s">
        <v>506</v>
      </c>
      <c r="H33" s="1152"/>
      <c r="I33" s="1152"/>
      <c r="J33" s="1153"/>
      <c r="K33" s="294" t="s">
        <v>492</v>
      </c>
      <c r="L33" s="294" t="s">
        <v>492</v>
      </c>
      <c r="M33" s="295" t="s">
        <v>492</v>
      </c>
      <c r="N33" s="296" t="s">
        <v>492</v>
      </c>
    </row>
    <row r="34" spans="1:16" ht="27" customHeight="1">
      <c r="A34" s="248"/>
      <c r="B34" s="244"/>
      <c r="C34" s="244"/>
      <c r="D34" s="244"/>
      <c r="E34" s="244"/>
      <c r="F34" s="244"/>
      <c r="G34" s="1151" t="s">
        <v>507</v>
      </c>
      <c r="H34" s="1152"/>
      <c r="I34" s="1152"/>
      <c r="J34" s="1153"/>
      <c r="K34" s="294" t="s">
        <v>492</v>
      </c>
      <c r="L34" s="294" t="s">
        <v>492</v>
      </c>
      <c r="M34" s="295" t="s">
        <v>492</v>
      </c>
      <c r="N34" s="296" t="s">
        <v>492</v>
      </c>
    </row>
    <row r="35" spans="1:16" ht="27" customHeight="1">
      <c r="A35" s="248"/>
      <c r="B35" s="244"/>
      <c r="C35" s="244"/>
      <c r="D35" s="244"/>
      <c r="E35" s="244"/>
      <c r="F35" s="244"/>
      <c r="G35" s="1151" t="s">
        <v>508</v>
      </c>
      <c r="H35" s="1152"/>
      <c r="I35" s="1152"/>
      <c r="J35" s="1153"/>
      <c r="K35" s="294">
        <v>733647</v>
      </c>
      <c r="L35" s="294">
        <v>30164</v>
      </c>
      <c r="M35" s="295">
        <v>14021</v>
      </c>
      <c r="N35" s="296">
        <v>115.1</v>
      </c>
    </row>
    <row r="36" spans="1:16" ht="27" customHeight="1">
      <c r="A36" s="248"/>
      <c r="B36" s="244"/>
      <c r="C36" s="244"/>
      <c r="D36" s="244"/>
      <c r="E36" s="244"/>
      <c r="F36" s="244"/>
      <c r="G36" s="1151" t="s">
        <v>509</v>
      </c>
      <c r="H36" s="1152"/>
      <c r="I36" s="1152"/>
      <c r="J36" s="1153"/>
      <c r="K36" s="294">
        <v>27295</v>
      </c>
      <c r="L36" s="294">
        <v>1122</v>
      </c>
      <c r="M36" s="295">
        <v>2867</v>
      </c>
      <c r="N36" s="296">
        <v>-60.9</v>
      </c>
    </row>
    <row r="37" spans="1:16" ht="13.5" customHeight="1">
      <c r="A37" s="248"/>
      <c r="B37" s="244"/>
      <c r="C37" s="244"/>
      <c r="D37" s="244"/>
      <c r="E37" s="244"/>
      <c r="F37" s="244"/>
      <c r="G37" s="1151" t="s">
        <v>510</v>
      </c>
      <c r="H37" s="1152"/>
      <c r="I37" s="1152"/>
      <c r="J37" s="1153"/>
      <c r="K37" s="294">
        <v>37148</v>
      </c>
      <c r="L37" s="294">
        <v>1527</v>
      </c>
      <c r="M37" s="295">
        <v>917</v>
      </c>
      <c r="N37" s="296">
        <v>66.5</v>
      </c>
    </row>
    <row r="38" spans="1:16" ht="27" customHeight="1">
      <c r="A38" s="248"/>
      <c r="B38" s="244"/>
      <c r="C38" s="244"/>
      <c r="D38" s="244"/>
      <c r="E38" s="244"/>
      <c r="F38" s="244"/>
      <c r="G38" s="1154" t="s">
        <v>511</v>
      </c>
      <c r="H38" s="1155"/>
      <c r="I38" s="1155"/>
      <c r="J38" s="1156"/>
      <c r="K38" s="297">
        <v>31</v>
      </c>
      <c r="L38" s="297">
        <v>1</v>
      </c>
      <c r="M38" s="298">
        <v>2</v>
      </c>
      <c r="N38" s="299">
        <v>-50</v>
      </c>
      <c r="O38" s="293"/>
    </row>
    <row r="39" spans="1:16">
      <c r="A39" s="248"/>
      <c r="B39" s="244"/>
      <c r="C39" s="244"/>
      <c r="D39" s="244"/>
      <c r="E39" s="244"/>
      <c r="F39" s="244"/>
      <c r="G39" s="1154" t="s">
        <v>512</v>
      </c>
      <c r="H39" s="1155"/>
      <c r="I39" s="1155"/>
      <c r="J39" s="1156"/>
      <c r="K39" s="300">
        <v>-129069</v>
      </c>
      <c r="L39" s="300">
        <v>-5307</v>
      </c>
      <c r="M39" s="301">
        <v>-3077</v>
      </c>
      <c r="N39" s="302">
        <v>72.5</v>
      </c>
      <c r="O39" s="293"/>
    </row>
    <row r="40" spans="1:16" ht="27" customHeight="1">
      <c r="A40" s="248"/>
      <c r="B40" s="244"/>
      <c r="C40" s="244"/>
      <c r="D40" s="244"/>
      <c r="E40" s="244"/>
      <c r="F40" s="244"/>
      <c r="G40" s="1151" t="s">
        <v>513</v>
      </c>
      <c r="H40" s="1152"/>
      <c r="I40" s="1152"/>
      <c r="J40" s="1153"/>
      <c r="K40" s="300">
        <v>-1062196</v>
      </c>
      <c r="L40" s="300">
        <v>-43672</v>
      </c>
      <c r="M40" s="301">
        <v>-35137</v>
      </c>
      <c r="N40" s="302">
        <v>24.3</v>
      </c>
      <c r="O40" s="293"/>
    </row>
    <row r="41" spans="1:16">
      <c r="A41" s="248"/>
      <c r="B41" s="244"/>
      <c r="C41" s="244"/>
      <c r="D41" s="244"/>
      <c r="E41" s="244"/>
      <c r="F41" s="244"/>
      <c r="G41" s="1157" t="s">
        <v>278</v>
      </c>
      <c r="H41" s="1158"/>
      <c r="I41" s="1158"/>
      <c r="J41" s="1159"/>
      <c r="K41" s="294">
        <v>593505</v>
      </c>
      <c r="L41" s="300">
        <v>24402</v>
      </c>
      <c r="M41" s="301">
        <v>14503</v>
      </c>
      <c r="N41" s="302">
        <v>68.3</v>
      </c>
      <c r="O41" s="293"/>
    </row>
    <row r="42" spans="1:16">
      <c r="A42" s="248"/>
      <c r="B42" s="244"/>
      <c r="C42" s="244"/>
      <c r="D42" s="244"/>
      <c r="E42" s="244"/>
      <c r="F42" s="244"/>
      <c r="G42" s="303" t="s">
        <v>514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515</v>
      </c>
      <c r="B47" s="244"/>
      <c r="C47" s="244"/>
      <c r="D47" s="244"/>
      <c r="E47" s="244"/>
      <c r="F47" s="244"/>
      <c r="G47" s="244"/>
      <c r="H47" s="244"/>
      <c r="I47" s="244"/>
      <c r="J47" s="244"/>
      <c r="K47" s="244"/>
      <c r="L47" s="244"/>
      <c r="M47" s="244"/>
      <c r="N47" s="244"/>
    </row>
    <row r="48" spans="1:16">
      <c r="A48" s="248"/>
      <c r="B48" s="244"/>
      <c r="C48" s="244"/>
      <c r="D48" s="244"/>
      <c r="E48" s="244"/>
      <c r="F48" s="244"/>
      <c r="G48" s="308" t="s">
        <v>516</v>
      </c>
      <c r="H48" s="308"/>
      <c r="I48" s="308"/>
      <c r="J48" s="308"/>
      <c r="K48" s="308"/>
      <c r="L48" s="308"/>
      <c r="M48" s="309"/>
      <c r="N48" s="308"/>
    </row>
    <row r="49" spans="1:14" ht="13.5" customHeight="1">
      <c r="A49" s="248"/>
      <c r="B49" s="244"/>
      <c r="C49" s="244"/>
      <c r="D49" s="244"/>
      <c r="E49" s="244"/>
      <c r="F49" s="244"/>
      <c r="G49" s="310"/>
      <c r="H49" s="311"/>
      <c r="I49" s="1144" t="s">
        <v>482</v>
      </c>
      <c r="J49" s="1146" t="s">
        <v>517</v>
      </c>
      <c r="K49" s="1147"/>
      <c r="L49" s="1147"/>
      <c r="M49" s="1147"/>
      <c r="N49" s="1148"/>
    </row>
    <row r="50" spans="1:14">
      <c r="A50" s="248"/>
      <c r="B50" s="244"/>
      <c r="C50" s="244"/>
      <c r="D50" s="244"/>
      <c r="E50" s="244"/>
      <c r="F50" s="244"/>
      <c r="G50" s="312"/>
      <c r="H50" s="313"/>
      <c r="I50" s="1145"/>
      <c r="J50" s="314" t="s">
        <v>518</v>
      </c>
      <c r="K50" s="315" t="s">
        <v>519</v>
      </c>
      <c r="L50" s="316" t="s">
        <v>520</v>
      </c>
      <c r="M50" s="317" t="s">
        <v>521</v>
      </c>
      <c r="N50" s="318" t="s">
        <v>522</v>
      </c>
    </row>
    <row r="51" spans="1:14">
      <c r="A51" s="248"/>
      <c r="B51" s="244"/>
      <c r="C51" s="244"/>
      <c r="D51" s="244"/>
      <c r="E51" s="244"/>
      <c r="F51" s="244"/>
      <c r="G51" s="310" t="s">
        <v>523</v>
      </c>
      <c r="H51" s="311"/>
      <c r="I51" s="319">
        <v>676866</v>
      </c>
      <c r="J51" s="320">
        <v>26896</v>
      </c>
      <c r="K51" s="321">
        <v>-32.200000000000003</v>
      </c>
      <c r="L51" s="322">
        <v>51262</v>
      </c>
      <c r="M51" s="323">
        <v>-13.6</v>
      </c>
      <c r="N51" s="324">
        <v>-18.600000000000001</v>
      </c>
    </row>
    <row r="52" spans="1:14">
      <c r="A52" s="248"/>
      <c r="B52" s="244"/>
      <c r="C52" s="244"/>
      <c r="D52" s="244"/>
      <c r="E52" s="244"/>
      <c r="F52" s="244"/>
      <c r="G52" s="325"/>
      <c r="H52" s="326" t="s">
        <v>524</v>
      </c>
      <c r="I52" s="327">
        <v>523978</v>
      </c>
      <c r="J52" s="328">
        <v>20821</v>
      </c>
      <c r="K52" s="329">
        <v>-22.2</v>
      </c>
      <c r="L52" s="330">
        <v>25630</v>
      </c>
      <c r="M52" s="331">
        <v>-24.8</v>
      </c>
      <c r="N52" s="332">
        <v>2.6</v>
      </c>
    </row>
    <row r="53" spans="1:14">
      <c r="A53" s="248"/>
      <c r="B53" s="244"/>
      <c r="C53" s="244"/>
      <c r="D53" s="244"/>
      <c r="E53" s="244"/>
      <c r="F53" s="244"/>
      <c r="G53" s="310" t="s">
        <v>525</v>
      </c>
      <c r="H53" s="311"/>
      <c r="I53" s="319">
        <v>1038336</v>
      </c>
      <c r="J53" s="320">
        <v>41401</v>
      </c>
      <c r="K53" s="321">
        <v>53.9</v>
      </c>
      <c r="L53" s="322">
        <v>48407</v>
      </c>
      <c r="M53" s="323">
        <v>-5.6</v>
      </c>
      <c r="N53" s="324">
        <v>59.5</v>
      </c>
    </row>
    <row r="54" spans="1:14">
      <c r="A54" s="248"/>
      <c r="B54" s="244"/>
      <c r="C54" s="244"/>
      <c r="D54" s="244"/>
      <c r="E54" s="244"/>
      <c r="F54" s="244"/>
      <c r="G54" s="325"/>
      <c r="H54" s="326" t="s">
        <v>524</v>
      </c>
      <c r="I54" s="327">
        <v>768545</v>
      </c>
      <c r="J54" s="328">
        <v>30644</v>
      </c>
      <c r="K54" s="329">
        <v>47.2</v>
      </c>
      <c r="L54" s="330">
        <v>23914</v>
      </c>
      <c r="M54" s="331">
        <v>-6.7</v>
      </c>
      <c r="N54" s="332">
        <v>53.9</v>
      </c>
    </row>
    <row r="55" spans="1:14">
      <c r="A55" s="248"/>
      <c r="B55" s="244"/>
      <c r="C55" s="244"/>
      <c r="D55" s="244"/>
      <c r="E55" s="244"/>
      <c r="F55" s="244"/>
      <c r="G55" s="310" t="s">
        <v>526</v>
      </c>
      <c r="H55" s="311"/>
      <c r="I55" s="319">
        <v>1897554</v>
      </c>
      <c r="J55" s="320">
        <v>76400</v>
      </c>
      <c r="K55" s="321">
        <v>84.5</v>
      </c>
      <c r="L55" s="322">
        <v>69477</v>
      </c>
      <c r="M55" s="323">
        <v>43.5</v>
      </c>
      <c r="N55" s="324">
        <v>41</v>
      </c>
    </row>
    <row r="56" spans="1:14">
      <c r="A56" s="248"/>
      <c r="B56" s="244"/>
      <c r="C56" s="244"/>
      <c r="D56" s="244"/>
      <c r="E56" s="244"/>
      <c r="F56" s="244"/>
      <c r="G56" s="325"/>
      <c r="H56" s="326" t="s">
        <v>524</v>
      </c>
      <c r="I56" s="327">
        <v>775822</v>
      </c>
      <c r="J56" s="328">
        <v>31237</v>
      </c>
      <c r="K56" s="329">
        <v>1.9</v>
      </c>
      <c r="L56" s="330">
        <v>31528</v>
      </c>
      <c r="M56" s="331">
        <v>31.8</v>
      </c>
      <c r="N56" s="332">
        <v>-29.9</v>
      </c>
    </row>
    <row r="57" spans="1:14">
      <c r="A57" s="248"/>
      <c r="B57" s="244"/>
      <c r="C57" s="244"/>
      <c r="D57" s="244"/>
      <c r="E57" s="244"/>
      <c r="F57" s="244"/>
      <c r="G57" s="310" t="s">
        <v>527</v>
      </c>
      <c r="H57" s="311"/>
      <c r="I57" s="319">
        <v>3559119</v>
      </c>
      <c r="J57" s="320">
        <v>144721</v>
      </c>
      <c r="K57" s="321">
        <v>89.4</v>
      </c>
      <c r="L57" s="322">
        <v>59668</v>
      </c>
      <c r="M57" s="323">
        <v>-14.1</v>
      </c>
      <c r="N57" s="324">
        <v>103.5</v>
      </c>
    </row>
    <row r="58" spans="1:14">
      <c r="A58" s="248"/>
      <c r="B58" s="244"/>
      <c r="C58" s="244"/>
      <c r="D58" s="244"/>
      <c r="E58" s="244"/>
      <c r="F58" s="244"/>
      <c r="G58" s="325"/>
      <c r="H58" s="326" t="s">
        <v>524</v>
      </c>
      <c r="I58" s="327">
        <v>1599303</v>
      </c>
      <c r="J58" s="328">
        <v>65031</v>
      </c>
      <c r="K58" s="329">
        <v>108.2</v>
      </c>
      <c r="L58" s="330">
        <v>31515</v>
      </c>
      <c r="M58" s="331">
        <v>0</v>
      </c>
      <c r="N58" s="332">
        <v>108.2</v>
      </c>
    </row>
    <row r="59" spans="1:14">
      <c r="A59" s="248"/>
      <c r="B59" s="244"/>
      <c r="C59" s="244"/>
      <c r="D59" s="244"/>
      <c r="E59" s="244"/>
      <c r="F59" s="244"/>
      <c r="G59" s="310" t="s">
        <v>528</v>
      </c>
      <c r="H59" s="311"/>
      <c r="I59" s="319">
        <v>1930276</v>
      </c>
      <c r="J59" s="320">
        <v>79363</v>
      </c>
      <c r="K59" s="321">
        <v>-45.2</v>
      </c>
      <c r="L59" s="322">
        <v>56894</v>
      </c>
      <c r="M59" s="323">
        <v>-4.5999999999999996</v>
      </c>
      <c r="N59" s="324">
        <v>-40.6</v>
      </c>
    </row>
    <row r="60" spans="1:14">
      <c r="A60" s="248"/>
      <c r="B60" s="244"/>
      <c r="C60" s="244"/>
      <c r="D60" s="244"/>
      <c r="E60" s="244"/>
      <c r="F60" s="244"/>
      <c r="G60" s="325"/>
      <c r="H60" s="326" t="s">
        <v>524</v>
      </c>
      <c r="I60" s="333">
        <v>1284724</v>
      </c>
      <c r="J60" s="328">
        <v>52821</v>
      </c>
      <c r="K60" s="329">
        <v>-18.8</v>
      </c>
      <c r="L60" s="330">
        <v>32548</v>
      </c>
      <c r="M60" s="331">
        <v>3.3</v>
      </c>
      <c r="N60" s="332">
        <v>-22.1</v>
      </c>
    </row>
    <row r="61" spans="1:14">
      <c r="A61" s="248"/>
      <c r="B61" s="244"/>
      <c r="C61" s="244"/>
      <c r="D61" s="244"/>
      <c r="E61" s="244"/>
      <c r="F61" s="244"/>
      <c r="G61" s="310" t="s">
        <v>529</v>
      </c>
      <c r="H61" s="334"/>
      <c r="I61" s="335">
        <v>1820430</v>
      </c>
      <c r="J61" s="336">
        <v>73756</v>
      </c>
      <c r="K61" s="337">
        <v>30.1</v>
      </c>
      <c r="L61" s="338">
        <v>57142</v>
      </c>
      <c r="M61" s="339">
        <v>1.1000000000000001</v>
      </c>
      <c r="N61" s="324">
        <v>29</v>
      </c>
    </row>
    <row r="62" spans="1:14">
      <c r="A62" s="248"/>
      <c r="B62" s="244"/>
      <c r="C62" s="244"/>
      <c r="D62" s="244"/>
      <c r="E62" s="244"/>
      <c r="F62" s="244"/>
      <c r="G62" s="325"/>
      <c r="H62" s="326" t="s">
        <v>524</v>
      </c>
      <c r="I62" s="327">
        <v>990474</v>
      </c>
      <c r="J62" s="328">
        <v>40111</v>
      </c>
      <c r="K62" s="329">
        <v>23.3</v>
      </c>
      <c r="L62" s="330">
        <v>29027</v>
      </c>
      <c r="M62" s="331">
        <v>0.7</v>
      </c>
      <c r="N62" s="332">
        <v>22.6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69" t="s">
        <v>3</v>
      </c>
      <c r="D47" s="1169"/>
      <c r="E47" s="1170"/>
      <c r="F47" s="11">
        <v>6.03</v>
      </c>
      <c r="G47" s="12">
        <v>7.29</v>
      </c>
      <c r="H47" s="12">
        <v>7.8</v>
      </c>
      <c r="I47" s="12">
        <v>5.98</v>
      </c>
      <c r="J47" s="13">
        <v>7.78</v>
      </c>
    </row>
    <row r="48" spans="2:10" ht="57.75" customHeight="1">
      <c r="B48" s="14"/>
      <c r="C48" s="1171" t="s">
        <v>4</v>
      </c>
      <c r="D48" s="1171"/>
      <c r="E48" s="1172"/>
      <c r="F48" s="15">
        <v>8.67</v>
      </c>
      <c r="G48" s="16">
        <v>7.06</v>
      </c>
      <c r="H48" s="16">
        <v>5.22</v>
      </c>
      <c r="I48" s="16">
        <v>6.82</v>
      </c>
      <c r="J48" s="17">
        <v>5.84</v>
      </c>
    </row>
    <row r="49" spans="2:10" ht="57.75" customHeight="1" thickBot="1">
      <c r="B49" s="18"/>
      <c r="C49" s="1173" t="s">
        <v>5</v>
      </c>
      <c r="D49" s="1173"/>
      <c r="E49" s="1174"/>
      <c r="F49" s="19">
        <v>2.06</v>
      </c>
      <c r="G49" s="20" t="s">
        <v>536</v>
      </c>
      <c r="H49" s="20" t="s">
        <v>537</v>
      </c>
      <c r="I49" s="20" t="s">
        <v>538</v>
      </c>
      <c r="J49" s="21">
        <v>0.97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1" t="s">
        <v>539</v>
      </c>
      <c r="D34" s="1181"/>
      <c r="E34" s="1182"/>
      <c r="F34" s="32">
        <v>11.12</v>
      </c>
      <c r="G34" s="33">
        <v>12.84</v>
      </c>
      <c r="H34" s="33">
        <v>14.18</v>
      </c>
      <c r="I34" s="33">
        <v>15.21</v>
      </c>
      <c r="J34" s="34">
        <v>15.53</v>
      </c>
      <c r="K34" s="22"/>
      <c r="L34" s="22"/>
      <c r="M34" s="22"/>
      <c r="N34" s="22"/>
      <c r="O34" s="22"/>
      <c r="P34" s="22"/>
    </row>
    <row r="35" spans="1:16" ht="39" customHeight="1">
      <c r="A35" s="22"/>
      <c r="B35" s="35"/>
      <c r="C35" s="1175" t="s">
        <v>540</v>
      </c>
      <c r="D35" s="1176"/>
      <c r="E35" s="1177"/>
      <c r="F35" s="36">
        <v>8.64</v>
      </c>
      <c r="G35" s="37">
        <v>7.04</v>
      </c>
      <c r="H35" s="37">
        <v>5.21</v>
      </c>
      <c r="I35" s="37">
        <v>6.81</v>
      </c>
      <c r="J35" s="38">
        <v>5.83</v>
      </c>
      <c r="K35" s="22"/>
      <c r="L35" s="22"/>
      <c r="M35" s="22"/>
      <c r="N35" s="22"/>
      <c r="O35" s="22"/>
      <c r="P35" s="22"/>
    </row>
    <row r="36" spans="1:16" ht="39" customHeight="1">
      <c r="A36" s="22"/>
      <c r="B36" s="35"/>
      <c r="C36" s="1175" t="s">
        <v>541</v>
      </c>
      <c r="D36" s="1176"/>
      <c r="E36" s="1177"/>
      <c r="F36" s="36">
        <v>0</v>
      </c>
      <c r="G36" s="37">
        <v>0</v>
      </c>
      <c r="H36" s="37">
        <v>0</v>
      </c>
      <c r="I36" s="37">
        <v>0.83</v>
      </c>
      <c r="J36" s="38">
        <v>3.4</v>
      </c>
      <c r="K36" s="22"/>
      <c r="L36" s="22"/>
      <c r="M36" s="22"/>
      <c r="N36" s="22"/>
      <c r="O36" s="22"/>
      <c r="P36" s="22"/>
    </row>
    <row r="37" spans="1:16" ht="39" customHeight="1">
      <c r="A37" s="22"/>
      <c r="B37" s="35"/>
      <c r="C37" s="1175" t="s">
        <v>542</v>
      </c>
      <c r="D37" s="1176"/>
      <c r="E37" s="1177"/>
      <c r="F37" s="36">
        <v>2.5299999999999998</v>
      </c>
      <c r="G37" s="37">
        <v>2.72</v>
      </c>
      <c r="H37" s="37">
        <v>3.35</v>
      </c>
      <c r="I37" s="37">
        <v>3.69</v>
      </c>
      <c r="J37" s="38">
        <v>2.16</v>
      </c>
      <c r="K37" s="22"/>
      <c r="L37" s="22"/>
      <c r="M37" s="22"/>
      <c r="N37" s="22"/>
      <c r="O37" s="22"/>
      <c r="P37" s="22"/>
    </row>
    <row r="38" spans="1:16" ht="39" customHeight="1">
      <c r="A38" s="22"/>
      <c r="B38" s="35"/>
      <c r="C38" s="1175" t="s">
        <v>543</v>
      </c>
      <c r="D38" s="1176"/>
      <c r="E38" s="1177"/>
      <c r="F38" s="36">
        <v>0.4</v>
      </c>
      <c r="G38" s="37">
        <v>0.66</v>
      </c>
      <c r="H38" s="37">
        <v>0.6</v>
      </c>
      <c r="I38" s="37">
        <v>1.39</v>
      </c>
      <c r="J38" s="38">
        <v>1.08</v>
      </c>
      <c r="K38" s="22"/>
      <c r="L38" s="22"/>
      <c r="M38" s="22"/>
      <c r="N38" s="22"/>
      <c r="O38" s="22"/>
      <c r="P38" s="22"/>
    </row>
    <row r="39" spans="1:16" ht="39" customHeight="1">
      <c r="A39" s="22"/>
      <c r="B39" s="35"/>
      <c r="C39" s="1175" t="s">
        <v>544</v>
      </c>
      <c r="D39" s="1176"/>
      <c r="E39" s="1177"/>
      <c r="F39" s="36">
        <v>0.2</v>
      </c>
      <c r="G39" s="37">
        <v>0.1</v>
      </c>
      <c r="H39" s="37">
        <v>0.12</v>
      </c>
      <c r="I39" s="37">
        <v>0.19</v>
      </c>
      <c r="J39" s="38">
        <v>0.13</v>
      </c>
      <c r="K39" s="22"/>
      <c r="L39" s="22"/>
      <c r="M39" s="22"/>
      <c r="N39" s="22"/>
      <c r="O39" s="22"/>
      <c r="P39" s="22"/>
    </row>
    <row r="40" spans="1:16" ht="39" customHeight="1">
      <c r="A40" s="22"/>
      <c r="B40" s="35"/>
      <c r="C40" s="1175" t="s">
        <v>545</v>
      </c>
      <c r="D40" s="1176"/>
      <c r="E40" s="1177"/>
      <c r="F40" s="36">
        <v>0.02</v>
      </c>
      <c r="G40" s="37">
        <v>0.09</v>
      </c>
      <c r="H40" s="37">
        <v>7.0000000000000007E-2</v>
      </c>
      <c r="I40" s="37">
        <v>0.05</v>
      </c>
      <c r="J40" s="38">
        <v>0.06</v>
      </c>
      <c r="K40" s="22"/>
      <c r="L40" s="22"/>
      <c r="M40" s="22"/>
      <c r="N40" s="22"/>
      <c r="O40" s="22"/>
      <c r="P40" s="22"/>
    </row>
    <row r="41" spans="1:16" ht="39" customHeight="1">
      <c r="A41" s="22"/>
      <c r="B41" s="35"/>
      <c r="C41" s="1175" t="s">
        <v>546</v>
      </c>
      <c r="D41" s="1176"/>
      <c r="E41" s="1177"/>
      <c r="F41" s="36" t="s">
        <v>547</v>
      </c>
      <c r="G41" s="37">
        <v>0</v>
      </c>
      <c r="H41" s="37">
        <v>0</v>
      </c>
      <c r="I41" s="37">
        <v>0</v>
      </c>
      <c r="J41" s="38">
        <v>0.05</v>
      </c>
      <c r="K41" s="22"/>
      <c r="L41" s="22"/>
      <c r="M41" s="22"/>
      <c r="N41" s="22"/>
      <c r="O41" s="22"/>
      <c r="P41" s="22"/>
    </row>
    <row r="42" spans="1:16" ht="39" customHeight="1">
      <c r="A42" s="22"/>
      <c r="B42" s="39"/>
      <c r="C42" s="1175" t="s">
        <v>548</v>
      </c>
      <c r="D42" s="1176"/>
      <c r="E42" s="1177"/>
      <c r="F42" s="36" t="s">
        <v>492</v>
      </c>
      <c r="G42" s="37" t="s">
        <v>492</v>
      </c>
      <c r="H42" s="37" t="s">
        <v>492</v>
      </c>
      <c r="I42" s="37" t="s">
        <v>492</v>
      </c>
      <c r="J42" s="38" t="s">
        <v>492</v>
      </c>
      <c r="K42" s="22"/>
      <c r="L42" s="22"/>
      <c r="M42" s="22"/>
      <c r="N42" s="22"/>
      <c r="O42" s="22"/>
      <c r="P42" s="22"/>
    </row>
    <row r="43" spans="1:16" ht="39" customHeight="1" thickBot="1">
      <c r="A43" s="22"/>
      <c r="B43" s="40"/>
      <c r="C43" s="1178" t="s">
        <v>549</v>
      </c>
      <c r="D43" s="1179"/>
      <c r="E43" s="1180"/>
      <c r="F43" s="41">
        <v>7.0000000000000007E-2</v>
      </c>
      <c r="G43" s="42">
        <v>0.06</v>
      </c>
      <c r="H43" s="42">
        <v>0.05</v>
      </c>
      <c r="I43" s="42">
        <v>0.08</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1" t="s">
        <v>10</v>
      </c>
      <c r="C45" s="1192"/>
      <c r="D45" s="58"/>
      <c r="E45" s="1197" t="s">
        <v>11</v>
      </c>
      <c r="F45" s="1197"/>
      <c r="G45" s="1197"/>
      <c r="H45" s="1197"/>
      <c r="I45" s="1197"/>
      <c r="J45" s="1198"/>
      <c r="K45" s="59">
        <v>1113</v>
      </c>
      <c r="L45" s="60">
        <v>1044</v>
      </c>
      <c r="M45" s="60">
        <v>1012</v>
      </c>
      <c r="N45" s="60">
        <v>1026</v>
      </c>
      <c r="O45" s="61">
        <v>987</v>
      </c>
      <c r="P45" s="48"/>
      <c r="Q45" s="48"/>
      <c r="R45" s="48"/>
      <c r="S45" s="48"/>
      <c r="T45" s="48"/>
      <c r="U45" s="48"/>
    </row>
    <row r="46" spans="1:21" ht="30.75" customHeight="1">
      <c r="A46" s="48"/>
      <c r="B46" s="1193"/>
      <c r="C46" s="1194"/>
      <c r="D46" s="62"/>
      <c r="E46" s="1185" t="s">
        <v>12</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c r="A47" s="48"/>
      <c r="B47" s="1193"/>
      <c r="C47" s="1194"/>
      <c r="D47" s="62"/>
      <c r="E47" s="1185" t="s">
        <v>13</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c r="A48" s="48"/>
      <c r="B48" s="1193"/>
      <c r="C48" s="1194"/>
      <c r="D48" s="62"/>
      <c r="E48" s="1185" t="s">
        <v>14</v>
      </c>
      <c r="F48" s="1185"/>
      <c r="G48" s="1185"/>
      <c r="H48" s="1185"/>
      <c r="I48" s="1185"/>
      <c r="J48" s="1186"/>
      <c r="K48" s="63">
        <v>739</v>
      </c>
      <c r="L48" s="64">
        <v>737</v>
      </c>
      <c r="M48" s="64">
        <v>744</v>
      </c>
      <c r="N48" s="64">
        <v>762</v>
      </c>
      <c r="O48" s="65">
        <v>734</v>
      </c>
      <c r="P48" s="48"/>
      <c r="Q48" s="48"/>
      <c r="R48" s="48"/>
      <c r="S48" s="48"/>
      <c r="T48" s="48"/>
      <c r="U48" s="48"/>
    </row>
    <row r="49" spans="1:21" ht="30.75" customHeight="1">
      <c r="A49" s="48"/>
      <c r="B49" s="1193"/>
      <c r="C49" s="1194"/>
      <c r="D49" s="62"/>
      <c r="E49" s="1185" t="s">
        <v>15</v>
      </c>
      <c r="F49" s="1185"/>
      <c r="G49" s="1185"/>
      <c r="H49" s="1185"/>
      <c r="I49" s="1185"/>
      <c r="J49" s="1186"/>
      <c r="K49" s="63">
        <v>59</v>
      </c>
      <c r="L49" s="64">
        <v>41</v>
      </c>
      <c r="M49" s="64">
        <v>25</v>
      </c>
      <c r="N49" s="64">
        <v>16</v>
      </c>
      <c r="O49" s="65">
        <v>27</v>
      </c>
      <c r="P49" s="48"/>
      <c r="Q49" s="48"/>
      <c r="R49" s="48"/>
      <c r="S49" s="48"/>
      <c r="T49" s="48"/>
      <c r="U49" s="48"/>
    </row>
    <row r="50" spans="1:21" ht="30.75" customHeight="1">
      <c r="A50" s="48"/>
      <c r="B50" s="1193"/>
      <c r="C50" s="1194"/>
      <c r="D50" s="62"/>
      <c r="E50" s="1185" t="s">
        <v>16</v>
      </c>
      <c r="F50" s="1185"/>
      <c r="G50" s="1185"/>
      <c r="H50" s="1185"/>
      <c r="I50" s="1185"/>
      <c r="J50" s="1186"/>
      <c r="K50" s="63">
        <v>45</v>
      </c>
      <c r="L50" s="64">
        <v>38</v>
      </c>
      <c r="M50" s="64">
        <v>38</v>
      </c>
      <c r="N50" s="64">
        <v>37</v>
      </c>
      <c r="O50" s="65">
        <v>37</v>
      </c>
      <c r="P50" s="48"/>
      <c r="Q50" s="48"/>
      <c r="R50" s="48"/>
      <c r="S50" s="48"/>
      <c r="T50" s="48"/>
      <c r="U50" s="48"/>
    </row>
    <row r="51" spans="1:21" ht="30.75" customHeight="1">
      <c r="A51" s="48"/>
      <c r="B51" s="1195"/>
      <c r="C51" s="1196"/>
      <c r="D51" s="66"/>
      <c r="E51" s="1185" t="s">
        <v>17</v>
      </c>
      <c r="F51" s="1185"/>
      <c r="G51" s="1185"/>
      <c r="H51" s="1185"/>
      <c r="I51" s="1185"/>
      <c r="J51" s="1186"/>
      <c r="K51" s="63">
        <v>1</v>
      </c>
      <c r="L51" s="64">
        <v>1</v>
      </c>
      <c r="M51" s="64">
        <v>1</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1161</v>
      </c>
      <c r="L52" s="64">
        <v>1163</v>
      </c>
      <c r="M52" s="64">
        <v>1166</v>
      </c>
      <c r="N52" s="64">
        <v>1238</v>
      </c>
      <c r="O52" s="65">
        <v>1192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796</v>
      </c>
      <c r="L53" s="69">
        <v>698</v>
      </c>
      <c r="M53" s="69">
        <v>654</v>
      </c>
      <c r="N53" s="69">
        <v>604</v>
      </c>
      <c r="O53" s="70">
        <v>593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531</v>
      </c>
      <c r="J40" s="79" t="s">
        <v>532</v>
      </c>
      <c r="K40" s="79" t="s">
        <v>533</v>
      </c>
      <c r="L40" s="79" t="s">
        <v>534</v>
      </c>
      <c r="M40" s="80" t="s">
        <v>535</v>
      </c>
    </row>
    <row r="41" spans="2:13" ht="27.75" customHeight="1">
      <c r="B41" s="1211" t="s">
        <v>23</v>
      </c>
      <c r="C41" s="1212"/>
      <c r="D41" s="81"/>
      <c r="E41" s="1213" t="s">
        <v>24</v>
      </c>
      <c r="F41" s="1213"/>
      <c r="G41" s="1213"/>
      <c r="H41" s="1214"/>
      <c r="I41" s="82">
        <v>9393</v>
      </c>
      <c r="J41" s="83">
        <v>9650</v>
      </c>
      <c r="K41" s="83">
        <v>10366</v>
      </c>
      <c r="L41" s="83">
        <v>11807</v>
      </c>
      <c r="M41" s="84">
        <v>12562</v>
      </c>
    </row>
    <row r="42" spans="2:13" ht="27.75" customHeight="1">
      <c r="B42" s="1201"/>
      <c r="C42" s="1202"/>
      <c r="D42" s="85"/>
      <c r="E42" s="1205" t="s">
        <v>25</v>
      </c>
      <c r="F42" s="1205"/>
      <c r="G42" s="1205"/>
      <c r="H42" s="1206"/>
      <c r="I42" s="86">
        <v>485</v>
      </c>
      <c r="J42" s="87">
        <v>252</v>
      </c>
      <c r="K42" s="87">
        <v>184</v>
      </c>
      <c r="L42" s="87">
        <v>148</v>
      </c>
      <c r="M42" s="88">
        <v>112</v>
      </c>
    </row>
    <row r="43" spans="2:13" ht="27.75" customHeight="1">
      <c r="B43" s="1201"/>
      <c r="C43" s="1202"/>
      <c r="D43" s="85"/>
      <c r="E43" s="1205" t="s">
        <v>26</v>
      </c>
      <c r="F43" s="1205"/>
      <c r="G43" s="1205"/>
      <c r="H43" s="1206"/>
      <c r="I43" s="86">
        <v>7928</v>
      </c>
      <c r="J43" s="87">
        <v>7473</v>
      </c>
      <c r="K43" s="87">
        <v>7134</v>
      </c>
      <c r="L43" s="87">
        <v>6474</v>
      </c>
      <c r="M43" s="88">
        <v>6103</v>
      </c>
    </row>
    <row r="44" spans="2:13" ht="27.75" customHeight="1">
      <c r="B44" s="1201"/>
      <c r="C44" s="1202"/>
      <c r="D44" s="85"/>
      <c r="E44" s="1205" t="s">
        <v>27</v>
      </c>
      <c r="F44" s="1205"/>
      <c r="G44" s="1205"/>
      <c r="H44" s="1206"/>
      <c r="I44" s="86">
        <v>136</v>
      </c>
      <c r="J44" s="87">
        <v>249</v>
      </c>
      <c r="K44" s="87">
        <v>384</v>
      </c>
      <c r="L44" s="87">
        <v>346</v>
      </c>
      <c r="M44" s="88">
        <v>365</v>
      </c>
    </row>
    <row r="45" spans="2:13" ht="27.75" customHeight="1">
      <c r="B45" s="1201"/>
      <c r="C45" s="1202"/>
      <c r="D45" s="85"/>
      <c r="E45" s="1205" t="s">
        <v>28</v>
      </c>
      <c r="F45" s="1205"/>
      <c r="G45" s="1205"/>
      <c r="H45" s="1206"/>
      <c r="I45" s="86">
        <v>1951</v>
      </c>
      <c r="J45" s="87">
        <v>1717</v>
      </c>
      <c r="K45" s="87">
        <v>1578</v>
      </c>
      <c r="L45" s="87">
        <v>1404</v>
      </c>
      <c r="M45" s="88">
        <v>1340</v>
      </c>
    </row>
    <row r="46" spans="2:13" ht="27.75" customHeight="1">
      <c r="B46" s="1201"/>
      <c r="C46" s="1202"/>
      <c r="D46" s="85"/>
      <c r="E46" s="1205" t="s">
        <v>29</v>
      </c>
      <c r="F46" s="1205"/>
      <c r="G46" s="1205"/>
      <c r="H46" s="1206"/>
      <c r="I46" s="86">
        <v>296</v>
      </c>
      <c r="J46" s="87">
        <v>262</v>
      </c>
      <c r="K46" s="87">
        <v>255</v>
      </c>
      <c r="L46" s="87">
        <v>254</v>
      </c>
      <c r="M46" s="88">
        <v>241</v>
      </c>
    </row>
    <row r="47" spans="2:13" ht="27.75" customHeight="1">
      <c r="B47" s="1201"/>
      <c r="C47" s="1202"/>
      <c r="D47" s="85"/>
      <c r="E47" s="1205" t="s">
        <v>30</v>
      </c>
      <c r="F47" s="1205"/>
      <c r="G47" s="1205"/>
      <c r="H47" s="1206"/>
      <c r="I47" s="86" t="s">
        <v>492</v>
      </c>
      <c r="J47" s="87" t="s">
        <v>492</v>
      </c>
      <c r="K47" s="87" t="s">
        <v>492</v>
      </c>
      <c r="L47" s="87" t="s">
        <v>492</v>
      </c>
      <c r="M47" s="88" t="s">
        <v>492</v>
      </c>
    </row>
    <row r="48" spans="2:13" ht="27.75" customHeight="1">
      <c r="B48" s="1203"/>
      <c r="C48" s="1204"/>
      <c r="D48" s="85"/>
      <c r="E48" s="1205" t="s">
        <v>31</v>
      </c>
      <c r="F48" s="1205"/>
      <c r="G48" s="1205"/>
      <c r="H48" s="1206"/>
      <c r="I48" s="86" t="s">
        <v>492</v>
      </c>
      <c r="J48" s="87" t="s">
        <v>492</v>
      </c>
      <c r="K48" s="87" t="s">
        <v>492</v>
      </c>
      <c r="L48" s="87" t="s">
        <v>492</v>
      </c>
      <c r="M48" s="88" t="s">
        <v>492</v>
      </c>
    </row>
    <row r="49" spans="2:13" ht="27.75" customHeight="1">
      <c r="B49" s="1199" t="s">
        <v>32</v>
      </c>
      <c r="C49" s="1200"/>
      <c r="D49" s="89"/>
      <c r="E49" s="1205" t="s">
        <v>33</v>
      </c>
      <c r="F49" s="1205"/>
      <c r="G49" s="1205"/>
      <c r="H49" s="1206"/>
      <c r="I49" s="86">
        <v>1745</v>
      </c>
      <c r="J49" s="87">
        <v>2048</v>
      </c>
      <c r="K49" s="87">
        <v>2460</v>
      </c>
      <c r="L49" s="87">
        <v>2042</v>
      </c>
      <c r="M49" s="88">
        <v>2150</v>
      </c>
    </row>
    <row r="50" spans="2:13" ht="27.75" customHeight="1">
      <c r="B50" s="1201"/>
      <c r="C50" s="1202"/>
      <c r="D50" s="85"/>
      <c r="E50" s="1205" t="s">
        <v>34</v>
      </c>
      <c r="F50" s="1205"/>
      <c r="G50" s="1205"/>
      <c r="H50" s="1206"/>
      <c r="I50" s="86">
        <v>1673</v>
      </c>
      <c r="J50" s="87">
        <v>1633</v>
      </c>
      <c r="K50" s="87">
        <v>1691</v>
      </c>
      <c r="L50" s="87">
        <v>1644</v>
      </c>
      <c r="M50" s="88">
        <v>1603</v>
      </c>
    </row>
    <row r="51" spans="2:13" ht="27.75" customHeight="1">
      <c r="B51" s="1203"/>
      <c r="C51" s="1204"/>
      <c r="D51" s="85"/>
      <c r="E51" s="1205" t="s">
        <v>35</v>
      </c>
      <c r="F51" s="1205"/>
      <c r="G51" s="1205"/>
      <c r="H51" s="1206"/>
      <c r="I51" s="86">
        <v>11265</v>
      </c>
      <c r="J51" s="87">
        <v>11056</v>
      </c>
      <c r="K51" s="87">
        <v>11093</v>
      </c>
      <c r="L51" s="87">
        <v>11179</v>
      </c>
      <c r="M51" s="88">
        <v>11041</v>
      </c>
    </row>
    <row r="52" spans="2:13" ht="27.75" customHeight="1" thickBot="1">
      <c r="B52" s="1207" t="s">
        <v>36</v>
      </c>
      <c r="C52" s="1208"/>
      <c r="D52" s="90"/>
      <c r="E52" s="1209" t="s">
        <v>37</v>
      </c>
      <c r="F52" s="1209"/>
      <c r="G52" s="1209"/>
      <c r="H52" s="1210"/>
      <c r="I52" s="91">
        <v>5506</v>
      </c>
      <c r="J52" s="92">
        <v>4866</v>
      </c>
      <c r="K52" s="92">
        <v>4656</v>
      </c>
      <c r="L52" s="92">
        <v>5568</v>
      </c>
      <c r="M52" s="93">
        <v>5929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J60" sqref="J6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15" t="s">
        <v>572</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24"/>
      <c r="H50" s="1225"/>
      <c r="I50" s="1225"/>
      <c r="J50" s="1226"/>
      <c r="K50" s="354" t="s">
        <v>531</v>
      </c>
      <c r="L50" s="354" t="s">
        <v>532</v>
      </c>
      <c r="M50" s="354" t="s">
        <v>533</v>
      </c>
      <c r="N50" s="354" t="s">
        <v>534</v>
      </c>
      <c r="O50" s="354" t="s">
        <v>535</v>
      </c>
    </row>
    <row r="51" spans="1:17">
      <c r="B51" s="248"/>
      <c r="C51" s="244"/>
      <c r="D51" s="244"/>
      <c r="E51" s="244"/>
      <c r="F51" s="244"/>
      <c r="G51" s="1227" t="s">
        <v>565</v>
      </c>
      <c r="H51" s="1228"/>
      <c r="I51" s="1233" t="s">
        <v>566</v>
      </c>
      <c r="J51" s="1233"/>
      <c r="K51" s="1235"/>
      <c r="L51" s="1235"/>
      <c r="M51" s="1235"/>
      <c r="N51" s="1235"/>
      <c r="O51" s="1236">
        <v>105.4</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567</v>
      </c>
      <c r="J53" s="1237"/>
      <c r="K53" s="1238"/>
      <c r="L53" s="1238"/>
      <c r="M53" s="1238"/>
      <c r="N53" s="1238"/>
      <c r="O53" s="1240">
        <v>51.9</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568</v>
      </c>
      <c r="H55" s="1242"/>
      <c r="I55" s="1237" t="s">
        <v>566</v>
      </c>
      <c r="J55" s="1237"/>
      <c r="K55" s="1235"/>
      <c r="L55" s="1235"/>
      <c r="M55" s="1235"/>
      <c r="N55" s="1235"/>
      <c r="O55" s="1236">
        <v>20.2</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567</v>
      </c>
      <c r="J57" s="1247"/>
      <c r="K57" s="1238"/>
      <c r="L57" s="1238"/>
      <c r="M57" s="1238"/>
      <c r="N57" s="1238"/>
      <c r="O57" s="1240">
        <v>56.6</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15" t="s">
        <v>573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24"/>
      <c r="H72" s="1225"/>
      <c r="I72" s="1225"/>
      <c r="J72" s="1226"/>
      <c r="K72" s="354" t="s">
        <v>531</v>
      </c>
      <c r="L72" s="354" t="s">
        <v>532</v>
      </c>
      <c r="M72" s="354" t="s">
        <v>533</v>
      </c>
      <c r="N72" s="354" t="s">
        <v>534</v>
      </c>
      <c r="O72" s="354" t="s">
        <v>535</v>
      </c>
    </row>
    <row r="73" spans="2:30">
      <c r="B73" s="248"/>
      <c r="C73" s="244"/>
      <c r="D73" s="244"/>
      <c r="E73" s="244"/>
      <c r="F73" s="244"/>
      <c r="G73" s="1227" t="s">
        <v>565</v>
      </c>
      <c r="H73" s="1228"/>
      <c r="I73" s="1233" t="s">
        <v>566</v>
      </c>
      <c r="J73" s="1233"/>
      <c r="K73" s="1248">
        <v>95.8</v>
      </c>
      <c r="L73" s="1248">
        <v>87.1</v>
      </c>
      <c r="M73" s="1236">
        <v>82.2</v>
      </c>
      <c r="N73" s="1236">
        <v>101.4</v>
      </c>
      <c r="O73" s="1236">
        <v>105.4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571</v>
      </c>
      <c r="J75" s="1237"/>
      <c r="K75" s="1240">
        <v>14.9</v>
      </c>
      <c r="L75" s="1240">
        <v>13.5</v>
      </c>
      <c r="M75" s="1240">
        <v>12.6</v>
      </c>
      <c r="N75" s="1240">
        <v>11.6</v>
      </c>
      <c r="O75" s="1240">
        <v>11</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568</v>
      </c>
      <c r="H77" s="1242"/>
      <c r="I77" s="1237" t="s">
        <v>566</v>
      </c>
      <c r="J77" s="1237"/>
      <c r="K77" s="1248">
        <v>44.4</v>
      </c>
      <c r="L77" s="1248">
        <v>43</v>
      </c>
      <c r="M77" s="1236">
        <v>37</v>
      </c>
      <c r="N77" s="1236">
        <v>27.8</v>
      </c>
      <c r="O77" s="1236">
        <v>20.2</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571</v>
      </c>
      <c r="J79" s="1247"/>
      <c r="K79" s="1250">
        <v>11.1</v>
      </c>
      <c r="L79" s="1250">
        <v>10.3</v>
      </c>
      <c r="M79" s="1250">
        <v>9.4</v>
      </c>
      <c r="N79" s="1250">
        <v>8.1</v>
      </c>
      <c r="O79" s="1250">
        <v>7.1</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Normal="100" zoomScaleSheetLayoutView="100" workbookViewId="0">
      <selection activeCell="A85" sqref="A8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58" sqref="I5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530</v>
      </c>
      <c r="G2" s="111"/>
      <c r="H2" s="112"/>
    </row>
    <row r="3" spans="1:8">
      <c r="A3" s="108" t="s">
        <v>523</v>
      </c>
      <c r="B3" s="113"/>
      <c r="C3" s="114"/>
      <c r="D3" s="115">
        <v>26896</v>
      </c>
      <c r="E3" s="116"/>
      <c r="F3" s="117">
        <v>51262</v>
      </c>
      <c r="G3" s="118"/>
      <c r="H3" s="119"/>
    </row>
    <row r="4" spans="1:8">
      <c r="A4" s="120"/>
      <c r="B4" s="121"/>
      <c r="C4" s="122"/>
      <c r="D4" s="123">
        <v>20821</v>
      </c>
      <c r="E4" s="124"/>
      <c r="F4" s="125">
        <v>25630</v>
      </c>
      <c r="G4" s="126"/>
      <c r="H4" s="127"/>
    </row>
    <row r="5" spans="1:8">
      <c r="A5" s="108" t="s">
        <v>525</v>
      </c>
      <c r="B5" s="113"/>
      <c r="C5" s="114"/>
      <c r="D5" s="115">
        <v>41401</v>
      </c>
      <c r="E5" s="116"/>
      <c r="F5" s="117">
        <v>48407</v>
      </c>
      <c r="G5" s="118"/>
      <c r="H5" s="119"/>
    </row>
    <row r="6" spans="1:8">
      <c r="A6" s="120"/>
      <c r="B6" s="121"/>
      <c r="C6" s="122"/>
      <c r="D6" s="123">
        <v>30644</v>
      </c>
      <c r="E6" s="124"/>
      <c r="F6" s="125">
        <v>23914</v>
      </c>
      <c r="G6" s="126"/>
      <c r="H6" s="127"/>
    </row>
    <row r="7" spans="1:8">
      <c r="A7" s="108" t="s">
        <v>526</v>
      </c>
      <c r="B7" s="113"/>
      <c r="C7" s="114"/>
      <c r="D7" s="115">
        <v>76400</v>
      </c>
      <c r="E7" s="116"/>
      <c r="F7" s="117">
        <v>69477</v>
      </c>
      <c r="G7" s="118"/>
      <c r="H7" s="119"/>
    </row>
    <row r="8" spans="1:8">
      <c r="A8" s="120"/>
      <c r="B8" s="121"/>
      <c r="C8" s="122"/>
      <c r="D8" s="123">
        <v>31237</v>
      </c>
      <c r="E8" s="124"/>
      <c r="F8" s="125">
        <v>31528</v>
      </c>
      <c r="G8" s="126"/>
      <c r="H8" s="127"/>
    </row>
    <row r="9" spans="1:8">
      <c r="A9" s="108" t="s">
        <v>527</v>
      </c>
      <c r="B9" s="113"/>
      <c r="C9" s="114"/>
      <c r="D9" s="115">
        <v>144721</v>
      </c>
      <c r="E9" s="116"/>
      <c r="F9" s="117">
        <v>59668</v>
      </c>
      <c r="G9" s="118"/>
      <c r="H9" s="119"/>
    </row>
    <row r="10" spans="1:8">
      <c r="A10" s="120"/>
      <c r="B10" s="121"/>
      <c r="C10" s="122"/>
      <c r="D10" s="123">
        <v>65031</v>
      </c>
      <c r="E10" s="124"/>
      <c r="F10" s="125">
        <v>31515</v>
      </c>
      <c r="G10" s="126"/>
      <c r="H10" s="127"/>
    </row>
    <row r="11" spans="1:8">
      <c r="A11" s="108" t="s">
        <v>528</v>
      </c>
      <c r="B11" s="113"/>
      <c r="C11" s="114"/>
      <c r="D11" s="115">
        <v>79363</v>
      </c>
      <c r="E11" s="116"/>
      <c r="F11" s="117">
        <v>56894</v>
      </c>
      <c r="G11" s="118"/>
      <c r="H11" s="119"/>
    </row>
    <row r="12" spans="1:8">
      <c r="A12" s="120"/>
      <c r="B12" s="121"/>
      <c r="C12" s="128"/>
      <c r="D12" s="123">
        <v>52821</v>
      </c>
      <c r="E12" s="124"/>
      <c r="F12" s="125">
        <v>32548</v>
      </c>
      <c r="G12" s="126"/>
      <c r="H12" s="127"/>
    </row>
    <row r="13" spans="1:8">
      <c r="A13" s="108"/>
      <c r="B13" s="113"/>
      <c r="C13" s="129"/>
      <c r="D13" s="130">
        <v>73756</v>
      </c>
      <c r="E13" s="131"/>
      <c r="F13" s="132">
        <v>57142</v>
      </c>
      <c r="G13" s="133"/>
      <c r="H13" s="119"/>
    </row>
    <row r="14" spans="1:8">
      <c r="A14" s="120"/>
      <c r="B14" s="121"/>
      <c r="C14" s="122"/>
      <c r="D14" s="123">
        <v>40111</v>
      </c>
      <c r="E14" s="124"/>
      <c r="F14" s="125">
        <v>29027</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8.67</v>
      </c>
      <c r="C19" s="134">
        <f>ROUND(VALUE(SUBSTITUTE(実質収支比率等に係る経年分析!G$48,"▲","-")),2)</f>
        <v>7.06</v>
      </c>
      <c r="D19" s="134">
        <f>ROUND(VALUE(SUBSTITUTE(実質収支比率等に係る経年分析!H$48,"▲","-")),2)</f>
        <v>5.22</v>
      </c>
      <c r="E19" s="134">
        <f>ROUND(VALUE(SUBSTITUTE(実質収支比率等に係る経年分析!I$48,"▲","-")),2)</f>
        <v>6.82</v>
      </c>
      <c r="F19" s="134">
        <f>ROUND(VALUE(SUBSTITUTE(実質収支比率等に係る経年分析!J$48,"▲","-")),2)</f>
        <v>5.84</v>
      </c>
    </row>
    <row r="20" spans="1:11">
      <c r="A20" s="134" t="s">
        <v>42</v>
      </c>
      <c r="B20" s="134">
        <f>ROUND(VALUE(SUBSTITUTE(実質収支比率等に係る経年分析!F$47,"▲","-")),2)</f>
        <v>6.03</v>
      </c>
      <c r="C20" s="134">
        <f>ROUND(VALUE(SUBSTITUTE(実質収支比率等に係る経年分析!G$47,"▲","-")),2)</f>
        <v>7.29</v>
      </c>
      <c r="D20" s="134">
        <f>ROUND(VALUE(SUBSTITUTE(実質収支比率等に係る経年分析!H$47,"▲","-")),2)</f>
        <v>7.8</v>
      </c>
      <c r="E20" s="134">
        <f>ROUND(VALUE(SUBSTITUTE(実質収支比率等に係る経年分析!I$47,"▲","-")),2)</f>
        <v>5.98</v>
      </c>
      <c r="F20" s="134">
        <f>ROUND(VALUE(SUBSTITUTE(実質収支比率等に係る経年分析!J$47,"▲","-")),2)</f>
        <v>7.78</v>
      </c>
    </row>
    <row r="21" spans="1:11">
      <c r="A21" s="134" t="s">
        <v>43</v>
      </c>
      <c r="B21" s="134">
        <f>IF(ISNUMBER(VALUE(SUBSTITUTE(実質収支比率等に係る経年分析!F$49,"▲","-"))),ROUND(VALUE(SUBSTITUTE(実質収支比率等に係る経年分析!F$49,"▲","-")),2),NA())</f>
        <v>2.06</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-1.18</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0.97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訪問看護事業特別会計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特定地域生活排水処理事業特別会計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2.5299999999999998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15.53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1161</v>
      </c>
      <c r="E42" s="136"/>
      <c r="F42" s="136"/>
      <c r="G42" s="136">
        <f>'実質公債費比率（分子）の構造'!L$52</f>
        <v>1163</v>
      </c>
      <c r="H42" s="136"/>
      <c r="I42" s="136"/>
      <c r="J42" s="136">
        <f>'実質公債費比率（分子）の構造'!M$52</f>
        <v>1166</v>
      </c>
      <c r="K42" s="136"/>
      <c r="L42" s="136"/>
      <c r="M42" s="136">
        <f>'実質公債費比率（分子）の構造'!N$52</f>
        <v>1238</v>
      </c>
      <c r="N42" s="136"/>
      <c r="O42" s="136"/>
      <c r="P42" s="136">
        <f>'実質公債費比率（分子）の構造'!O$52</f>
        <v>1192</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45</v>
      </c>
      <c r="C44" s="136"/>
      <c r="D44" s="136"/>
      <c r="E44" s="136">
        <f>'実質公債費比率（分子）の構造'!L$50</f>
        <v>38</v>
      </c>
      <c r="F44" s="136"/>
      <c r="G44" s="136"/>
      <c r="H44" s="136">
        <f>'実質公債費比率（分子）の構造'!M$50</f>
        <v>38</v>
      </c>
      <c r="I44" s="136"/>
      <c r="J44" s="136"/>
      <c r="K44" s="136">
        <f>'実質公債費比率（分子）の構造'!N$50</f>
        <v>37</v>
      </c>
      <c r="L44" s="136"/>
      <c r="M44" s="136"/>
      <c r="N44" s="136">
        <f>'実質公債費比率（分子）の構造'!O$50</f>
        <v>37</v>
      </c>
      <c r="O44" s="136"/>
      <c r="P44" s="136"/>
    </row>
    <row r="45" spans="1:16">
      <c r="A45" s="136" t="s">
        <v>53</v>
      </c>
      <c r="B45" s="136">
        <f>'実質公債費比率（分子）の構造'!K$49</f>
        <v>59</v>
      </c>
      <c r="C45" s="136"/>
      <c r="D45" s="136"/>
      <c r="E45" s="136">
        <f>'実質公債費比率（分子）の構造'!L$49</f>
        <v>41</v>
      </c>
      <c r="F45" s="136"/>
      <c r="G45" s="136"/>
      <c r="H45" s="136">
        <f>'実質公債費比率（分子）の構造'!M$49</f>
        <v>25</v>
      </c>
      <c r="I45" s="136"/>
      <c r="J45" s="136"/>
      <c r="K45" s="136">
        <f>'実質公債費比率（分子）の構造'!N$49</f>
        <v>16</v>
      </c>
      <c r="L45" s="136"/>
      <c r="M45" s="136"/>
      <c r="N45" s="136">
        <f>'実質公債費比率（分子）の構造'!O$49</f>
        <v>27</v>
      </c>
      <c r="O45" s="136"/>
      <c r="P45" s="136"/>
    </row>
    <row r="46" spans="1:16">
      <c r="A46" s="136" t="s">
        <v>54</v>
      </c>
      <c r="B46" s="136">
        <f>'実質公債費比率（分子）の構造'!K$48</f>
        <v>739</v>
      </c>
      <c r="C46" s="136"/>
      <c r="D46" s="136"/>
      <c r="E46" s="136">
        <f>'実質公債費比率（分子）の構造'!L$48</f>
        <v>737</v>
      </c>
      <c r="F46" s="136"/>
      <c r="G46" s="136"/>
      <c r="H46" s="136">
        <f>'実質公債費比率（分子）の構造'!M$48</f>
        <v>744</v>
      </c>
      <c r="I46" s="136"/>
      <c r="J46" s="136"/>
      <c r="K46" s="136">
        <f>'実質公債費比率（分子）の構造'!N$48</f>
        <v>762</v>
      </c>
      <c r="L46" s="136"/>
      <c r="M46" s="136"/>
      <c r="N46" s="136">
        <f>'実質公債費比率（分子）の構造'!O$48</f>
        <v>734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1113</v>
      </c>
      <c r="C49" s="136"/>
      <c r="D49" s="136"/>
      <c r="E49" s="136">
        <f>'実質公債費比率（分子）の構造'!L$45</f>
        <v>1044</v>
      </c>
      <c r="F49" s="136"/>
      <c r="G49" s="136"/>
      <c r="H49" s="136">
        <f>'実質公債費比率（分子）の構造'!M$45</f>
        <v>1012</v>
      </c>
      <c r="I49" s="136"/>
      <c r="J49" s="136"/>
      <c r="K49" s="136">
        <f>'実質公債費比率（分子）の構造'!N$45</f>
        <v>1026</v>
      </c>
      <c r="L49" s="136"/>
      <c r="M49" s="136"/>
      <c r="N49" s="136">
        <f>'実質公債費比率（分子）の構造'!O$45</f>
        <v>987</v>
      </c>
      <c r="O49" s="136"/>
      <c r="P49" s="136"/>
    </row>
    <row r="50" spans="1:16">
      <c r="A50" s="136" t="s">
        <v>58</v>
      </c>
      <c r="B50" s="136" t="e">
        <f>NA()</f>
        <v>#N/A</v>
      </c>
      <c r="C50" s="136">
        <f>IF(ISNUMBER('実質公債費比率（分子）の構造'!K$53),'実質公債費比率（分子）の構造'!K$53,NA())</f>
        <v>796</v>
      </c>
      <c r="D50" s="136" t="e">
        <f>NA()</f>
        <v>#N/A</v>
      </c>
      <c r="E50" s="136" t="e">
        <f>NA()</f>
        <v>#N/A</v>
      </c>
      <c r="F50" s="136">
        <f>IF(ISNUMBER('実質公債費比率（分子）の構造'!L$53),'実質公債費比率（分子）の構造'!L$53,NA())</f>
        <v>698</v>
      </c>
      <c r="G50" s="136" t="e">
        <f>NA()</f>
        <v>#N/A</v>
      </c>
      <c r="H50" s="136" t="e">
        <f>NA()</f>
        <v>#N/A</v>
      </c>
      <c r="I50" s="136">
        <f>IF(ISNUMBER('実質公債費比率（分子）の構造'!M$53),'実質公債費比率（分子）の構造'!M$53,NA())</f>
        <v>654</v>
      </c>
      <c r="J50" s="136" t="e">
        <f>NA()</f>
        <v>#N/A</v>
      </c>
      <c r="K50" s="136" t="e">
        <f>NA()</f>
        <v>#N/A</v>
      </c>
      <c r="L50" s="136">
        <f>IF(ISNUMBER('実質公債費比率（分子）の構造'!N$53),'実質公債費比率（分子）の構造'!N$53,NA())</f>
        <v>604</v>
      </c>
      <c r="M50" s="136" t="e">
        <f>NA()</f>
        <v>#N/A</v>
      </c>
      <c r="N50" s="136" t="e">
        <f>NA()</f>
        <v>#N/A</v>
      </c>
      <c r="O50" s="136">
        <f>IF(ISNUMBER('実質公債費比率（分子）の構造'!O$53),'実質公債費比率（分子）の構造'!O$53,NA())</f>
        <v>593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11265</v>
      </c>
      <c r="E56" s="135"/>
      <c r="F56" s="135"/>
      <c r="G56" s="135">
        <f>'将来負担比率（分子）の構造'!J$51</f>
        <v>11056</v>
      </c>
      <c r="H56" s="135"/>
      <c r="I56" s="135"/>
      <c r="J56" s="135">
        <f>'将来負担比率（分子）の構造'!K$51</f>
        <v>11093</v>
      </c>
      <c r="K56" s="135"/>
      <c r="L56" s="135"/>
      <c r="M56" s="135">
        <f>'将来負担比率（分子）の構造'!L$51</f>
        <v>11179</v>
      </c>
      <c r="N56" s="135"/>
      <c r="O56" s="135"/>
      <c r="P56" s="135">
        <f>'将来負担比率（分子）の構造'!M$51</f>
        <v>11041</v>
      </c>
    </row>
    <row r="57" spans="1:16">
      <c r="A57" s="135" t="s">
        <v>34</v>
      </c>
      <c r="B57" s="135"/>
      <c r="C57" s="135"/>
      <c r="D57" s="135">
        <f>'将来負担比率（分子）の構造'!I$50</f>
        <v>1673</v>
      </c>
      <c r="E57" s="135"/>
      <c r="F57" s="135"/>
      <c r="G57" s="135">
        <f>'将来負担比率（分子）の構造'!J$50</f>
        <v>1633</v>
      </c>
      <c r="H57" s="135"/>
      <c r="I57" s="135"/>
      <c r="J57" s="135">
        <f>'将来負担比率（分子）の構造'!K$50</f>
        <v>1691</v>
      </c>
      <c r="K57" s="135"/>
      <c r="L57" s="135"/>
      <c r="M57" s="135">
        <f>'将来負担比率（分子）の構造'!L$50</f>
        <v>1644</v>
      </c>
      <c r="N57" s="135"/>
      <c r="O57" s="135"/>
      <c r="P57" s="135">
        <f>'将来負担比率（分子）の構造'!M$50</f>
        <v>1603</v>
      </c>
    </row>
    <row r="58" spans="1:16">
      <c r="A58" s="135" t="s">
        <v>33</v>
      </c>
      <c r="B58" s="135"/>
      <c r="C58" s="135"/>
      <c r="D58" s="135">
        <f>'将来負担比率（分子）の構造'!I$49</f>
        <v>1745</v>
      </c>
      <c r="E58" s="135"/>
      <c r="F58" s="135"/>
      <c r="G58" s="135">
        <f>'将来負担比率（分子）の構造'!J$49</f>
        <v>2048</v>
      </c>
      <c r="H58" s="135"/>
      <c r="I58" s="135"/>
      <c r="J58" s="135">
        <f>'将来負担比率（分子）の構造'!K$49</f>
        <v>2460</v>
      </c>
      <c r="K58" s="135"/>
      <c r="L58" s="135"/>
      <c r="M58" s="135">
        <f>'将来負担比率（分子）の構造'!L$49</f>
        <v>2042</v>
      </c>
      <c r="N58" s="135"/>
      <c r="O58" s="135"/>
      <c r="P58" s="135">
        <f>'将来負担比率（分子）の構造'!M$49</f>
        <v>2150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296</v>
      </c>
      <c r="C61" s="135"/>
      <c r="D61" s="135"/>
      <c r="E61" s="135">
        <f>'将来負担比率（分子）の構造'!J$46</f>
        <v>262</v>
      </c>
      <c r="F61" s="135"/>
      <c r="G61" s="135"/>
      <c r="H61" s="135">
        <f>'将来負担比率（分子）の構造'!K$46</f>
        <v>255</v>
      </c>
      <c r="I61" s="135"/>
      <c r="J61" s="135"/>
      <c r="K61" s="135">
        <f>'将来負担比率（分子）の構造'!L$46</f>
        <v>254</v>
      </c>
      <c r="L61" s="135"/>
      <c r="M61" s="135"/>
      <c r="N61" s="135">
        <f>'将来負担比率（分子）の構造'!M$46</f>
        <v>241</v>
      </c>
      <c r="O61" s="135"/>
      <c r="P61" s="135"/>
    </row>
    <row r="62" spans="1:16">
      <c r="A62" s="135" t="s">
        <v>28</v>
      </c>
      <c r="B62" s="135">
        <f>'将来負担比率（分子）の構造'!I$45</f>
        <v>1951</v>
      </c>
      <c r="C62" s="135"/>
      <c r="D62" s="135"/>
      <c r="E62" s="135">
        <f>'将来負担比率（分子）の構造'!J$45</f>
        <v>1717</v>
      </c>
      <c r="F62" s="135"/>
      <c r="G62" s="135"/>
      <c r="H62" s="135">
        <f>'将来負担比率（分子）の構造'!K$45</f>
        <v>1578</v>
      </c>
      <c r="I62" s="135"/>
      <c r="J62" s="135"/>
      <c r="K62" s="135">
        <f>'将来負担比率（分子）の構造'!L$45</f>
        <v>1404</v>
      </c>
      <c r="L62" s="135"/>
      <c r="M62" s="135"/>
      <c r="N62" s="135">
        <f>'将来負担比率（分子）の構造'!M$45</f>
        <v>1340</v>
      </c>
      <c r="O62" s="135"/>
      <c r="P62" s="135"/>
    </row>
    <row r="63" spans="1:16">
      <c r="A63" s="135" t="s">
        <v>27</v>
      </c>
      <c r="B63" s="135">
        <f>'将来負担比率（分子）の構造'!I$44</f>
        <v>136</v>
      </c>
      <c r="C63" s="135"/>
      <c r="D63" s="135"/>
      <c r="E63" s="135">
        <f>'将来負担比率（分子）の構造'!J$44</f>
        <v>249</v>
      </c>
      <c r="F63" s="135"/>
      <c r="G63" s="135"/>
      <c r="H63" s="135">
        <f>'将来負担比率（分子）の構造'!K$44</f>
        <v>384</v>
      </c>
      <c r="I63" s="135"/>
      <c r="J63" s="135"/>
      <c r="K63" s="135">
        <f>'将来負担比率（分子）の構造'!L$44</f>
        <v>346</v>
      </c>
      <c r="L63" s="135"/>
      <c r="M63" s="135"/>
      <c r="N63" s="135">
        <f>'将来負担比率（分子）の構造'!M$44</f>
        <v>365</v>
      </c>
      <c r="O63" s="135"/>
      <c r="P63" s="135"/>
    </row>
    <row r="64" spans="1:16">
      <c r="A64" s="135" t="s">
        <v>26</v>
      </c>
      <c r="B64" s="135">
        <f>'将来負担比率（分子）の構造'!I$43</f>
        <v>7928</v>
      </c>
      <c r="C64" s="135"/>
      <c r="D64" s="135"/>
      <c r="E64" s="135">
        <f>'将来負担比率（分子）の構造'!J$43</f>
        <v>7473</v>
      </c>
      <c r="F64" s="135"/>
      <c r="G64" s="135"/>
      <c r="H64" s="135">
        <f>'将来負担比率（分子）の構造'!K$43</f>
        <v>7134</v>
      </c>
      <c r="I64" s="135"/>
      <c r="J64" s="135"/>
      <c r="K64" s="135">
        <f>'将来負担比率（分子）の構造'!L$43</f>
        <v>6474</v>
      </c>
      <c r="L64" s="135"/>
      <c r="M64" s="135"/>
      <c r="N64" s="135">
        <f>'将来負担比率（分子）の構造'!M$43</f>
        <v>6103</v>
      </c>
      <c r="O64" s="135"/>
      <c r="P64" s="135"/>
    </row>
    <row r="65" spans="1:16">
      <c r="A65" s="135" t="s">
        <v>25</v>
      </c>
      <c r="B65" s="135">
        <f>'将来負担比率（分子）の構造'!I$42</f>
        <v>485</v>
      </c>
      <c r="C65" s="135"/>
      <c r="D65" s="135"/>
      <c r="E65" s="135">
        <f>'将来負担比率（分子）の構造'!J$42</f>
        <v>252</v>
      </c>
      <c r="F65" s="135"/>
      <c r="G65" s="135"/>
      <c r="H65" s="135">
        <f>'将来負担比率（分子）の構造'!K$42</f>
        <v>184</v>
      </c>
      <c r="I65" s="135"/>
      <c r="J65" s="135"/>
      <c r="K65" s="135">
        <f>'将来負担比率（分子）の構造'!L$42</f>
        <v>148</v>
      </c>
      <c r="L65" s="135"/>
      <c r="M65" s="135"/>
      <c r="N65" s="135">
        <f>'将来負担比率（分子）の構造'!M$42</f>
        <v>112</v>
      </c>
      <c r="O65" s="135"/>
      <c r="P65" s="135"/>
    </row>
    <row r="66" spans="1:16">
      <c r="A66" s="135" t="s">
        <v>24</v>
      </c>
      <c r="B66" s="135">
        <f>'将来負担比率（分子）の構造'!I$41</f>
        <v>9393</v>
      </c>
      <c r="C66" s="135"/>
      <c r="D66" s="135"/>
      <c r="E66" s="135">
        <f>'将来負担比率（分子）の構造'!J$41</f>
        <v>9650</v>
      </c>
      <c r="F66" s="135"/>
      <c r="G66" s="135"/>
      <c r="H66" s="135">
        <f>'将来負担比率（分子）の構造'!K$41</f>
        <v>10366</v>
      </c>
      <c r="I66" s="135"/>
      <c r="J66" s="135"/>
      <c r="K66" s="135">
        <f>'将来負担比率（分子）の構造'!L$41</f>
        <v>11807</v>
      </c>
      <c r="L66" s="135"/>
      <c r="M66" s="135"/>
      <c r="N66" s="135">
        <f>'将来負担比率（分子）の構造'!M$41</f>
        <v>12562</v>
      </c>
      <c r="O66" s="135"/>
      <c r="P66" s="135"/>
    </row>
    <row r="67" spans="1:16">
      <c r="A67" s="135" t="s">
        <v>62</v>
      </c>
      <c r="B67" s="135" t="e">
        <f>NA()</f>
        <v>#N/A</v>
      </c>
      <c r="C67" s="135">
        <f>IF(ISNUMBER('将来負担比率（分子）の構造'!I$52), IF('将来負担比率（分子）の構造'!I$52 &lt; 0, 0, '将来負担比率（分子）の構造'!I$52), NA())</f>
        <v>5506</v>
      </c>
      <c r="D67" s="135" t="e">
        <f>NA()</f>
        <v>#N/A</v>
      </c>
      <c r="E67" s="135" t="e">
        <f>NA()</f>
        <v>#N/A</v>
      </c>
      <c r="F67" s="135">
        <f>IF(ISNUMBER('将来負担比率（分子）の構造'!J$52), IF('将来負担比率（分子）の構造'!J$52 &lt; 0, 0, '将来負担比率（分子）の構造'!J$52), NA())</f>
        <v>4866</v>
      </c>
      <c r="G67" s="135" t="e">
        <f>NA()</f>
        <v>#N/A</v>
      </c>
      <c r="H67" s="135" t="e">
        <f>NA()</f>
        <v>#N/A</v>
      </c>
      <c r="I67" s="135">
        <f>IF(ISNUMBER('将来負担比率（分子）の構造'!K$52), IF('将来負担比率（分子）の構造'!K$52 &lt; 0, 0, '将来負担比率（分子）の構造'!K$52), NA())</f>
        <v>4656</v>
      </c>
      <c r="J67" s="135" t="e">
        <f>NA()</f>
        <v>#N/A</v>
      </c>
      <c r="K67" s="135" t="e">
        <f>NA()</f>
        <v>#N/A</v>
      </c>
      <c r="L67" s="135">
        <f>IF(ISNUMBER('将来負担比率（分子）の構造'!L$52), IF('将来負担比率（分子）の構造'!L$52 &lt; 0, 0, '将来負担比率（分子）の構造'!L$52), NA())</f>
        <v>5568</v>
      </c>
      <c r="M67" s="135" t="e">
        <f>NA()</f>
        <v>#N/A</v>
      </c>
      <c r="N67" s="135" t="e">
        <f>NA()</f>
        <v>#N/A</v>
      </c>
      <c r="O67" s="135">
        <f>IF(ISNUMBER('将来負担比率（分子）の構造'!M$52), IF('将来負担比率（分子）の構造'!M$52 &lt; 0, 0, '将来負担比率（分子）の構造'!M$52), NA())</f>
        <v>5929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島津 敏</cp:lastModifiedBy>
  <cp:lastPrinted>2017-05-09T04:25:43Z</cp:lastPrinted>
  <dcterms:created xsi:type="dcterms:W3CDTF">2017-02-15T16:01:23Z</dcterms:created>
  <dcterms:modified xsi:type="dcterms:W3CDTF">2017-05-16T07:05:11Z</dcterms:modified>
</cp:coreProperties>
</file>